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 кв.2026" sheetId="8" r:id="rId1"/>
    <sheet name="полугодие 2024г." sheetId="7" r:id="rId2"/>
    <sheet name="1 квартал 2024г." sheetId="6" r:id="rId3"/>
  </sheets>
  <definedNames>
    <definedName name="_xlnm.Print_Area" localSheetId="0">'1 кв.2026'!$A$1:$M$92</definedName>
  </definedNames>
  <calcPr calcId="124519"/>
</workbook>
</file>

<file path=xl/calcChain.xml><?xml version="1.0" encoding="utf-8"?>
<calcChain xmlns="http://schemas.openxmlformats.org/spreadsheetml/2006/main">
  <c r="G27" i="8"/>
  <c r="E27"/>
  <c r="F27"/>
  <c r="O48"/>
  <c r="J74" l="1"/>
  <c r="G73"/>
  <c r="F73"/>
  <c r="O73" s="1"/>
  <c r="G78" l="1"/>
  <c r="F78"/>
  <c r="E78"/>
  <c r="E73"/>
  <c r="G67"/>
  <c r="F67"/>
  <c r="E67"/>
  <c r="G63"/>
  <c r="O63" s="1"/>
  <c r="F63"/>
  <c r="E63"/>
  <c r="G53"/>
  <c r="F53"/>
  <c r="E53"/>
  <c r="O42"/>
  <c r="O27"/>
  <c r="G15"/>
  <c r="F15"/>
  <c r="E15"/>
  <c r="O78" l="1"/>
  <c r="O67"/>
  <c r="O53"/>
  <c r="O15"/>
  <c r="G75" i="7"/>
  <c r="F75"/>
  <c r="E75"/>
  <c r="G71"/>
  <c r="F71"/>
  <c r="E71"/>
  <c r="G65"/>
  <c r="F65"/>
  <c r="E65"/>
  <c r="G61"/>
  <c r="O61" s="1"/>
  <c r="F61"/>
  <c r="E61"/>
  <c r="G51"/>
  <c r="F51"/>
  <c r="E51"/>
  <c r="O42"/>
  <c r="G27"/>
  <c r="F27"/>
  <c r="E27"/>
  <c r="G15"/>
  <c r="F15"/>
  <c r="E15"/>
  <c r="O75" l="1"/>
  <c r="O65"/>
  <c r="O51"/>
  <c r="O27"/>
  <c r="O15"/>
  <c r="E27" i="6"/>
  <c r="G27"/>
  <c r="F27"/>
  <c r="O61"/>
  <c r="O65"/>
  <c r="O75"/>
  <c r="G75"/>
  <c r="F75"/>
  <c r="G71" l="1"/>
  <c r="F71"/>
  <c r="E71"/>
  <c r="G51"/>
  <c r="G15" l="1"/>
  <c r="F15"/>
  <c r="E15"/>
  <c r="E75" l="1"/>
  <c r="E65"/>
  <c r="E61"/>
  <c r="F61"/>
  <c r="E51"/>
  <c r="O42"/>
  <c r="O27" l="1"/>
  <c r="O15"/>
  <c r="G65" l="1"/>
  <c r="F65"/>
  <c r="G61"/>
  <c r="F51"/>
  <c r="O51" l="1"/>
</calcChain>
</file>

<file path=xl/sharedStrings.xml><?xml version="1.0" encoding="utf-8"?>
<sst xmlns="http://schemas.openxmlformats.org/spreadsheetml/2006/main" count="1340" uniqueCount="165">
  <si>
    <t>Мониторинг реализации Программы</t>
  </si>
  <si>
    <t xml:space="preserve">Наименование Программы: </t>
  </si>
  <si>
    <t>Отчетный период:</t>
  </si>
  <si>
    <t>Ответственный исполнитель:</t>
  </si>
  <si>
    <t>№</t>
  </si>
  <si>
    <t>п/п</t>
  </si>
  <si>
    <t>Исполнение за счет всех источников финансового обеспечения Программы &lt;13&gt; тыс.рублей</t>
  </si>
  <si>
    <t>бюджет округа по типам средств</t>
  </si>
  <si>
    <t>прогнозируемое поступление средств в бюджет округа</t>
  </si>
  <si>
    <t>налоговые расходы</t>
  </si>
  <si>
    <t>средства участников Программы</t>
  </si>
  <si>
    <t>межбюджет-ные трансферты из федерального бюджета</t>
  </si>
  <si>
    <t>соб-ственные средства бюджета округа</t>
  </si>
  <si>
    <t>средства юридических лиц</t>
  </si>
  <si>
    <t>средства индивидуальных предпринимателей, физических лиц</t>
  </si>
  <si>
    <t>х</t>
  </si>
  <si>
    <t>"Развитие образования и моложной политики"</t>
  </si>
  <si>
    <t>Основное мероприятие 1 " Развитие дошкольного образования"</t>
  </si>
  <si>
    <t>Основное мероприятие 2 " Развитие общего  образования"</t>
  </si>
  <si>
    <t>Основное мероприятие 3 " Развитие дополнительного  образования и молодежной политики"</t>
  </si>
  <si>
    <t>Основное мероприятие 4 " Организация и проведение социально-значимых мероприятий"</t>
  </si>
  <si>
    <t>Основное мероприятие 5 "Проведение оздоровительной компании детей"</t>
  </si>
  <si>
    <t>Основное мероприятие 1:</t>
  </si>
  <si>
    <t>Основное мероприятие 2:</t>
  </si>
  <si>
    <t>Основное мероприятие 3:</t>
  </si>
  <si>
    <t xml:space="preserve">Мероприятие 3.1.
Расходы на проведение мероприятий
</t>
  </si>
  <si>
    <t>Основное мероприятие 4:</t>
  </si>
  <si>
    <t xml:space="preserve">Мероприятие 4.1.
Расходы на проведение мероприятий
</t>
  </si>
  <si>
    <t>Основное мероприятие 5:</t>
  </si>
  <si>
    <t xml:space="preserve">Мероприятие 5.1.
Организация и обеспечение оздоров-ления детей, проживающих на терри-тории муниципального округа
</t>
  </si>
  <si>
    <t xml:space="preserve">Мероприятие 5.2.
Обеспечение отдыха и оздоровления детей
</t>
  </si>
  <si>
    <t>Основное мероприятие 7 «Обеспечение реализации Программы и общепрограммные мероприятия»</t>
  </si>
  <si>
    <t>Основное мероприятие 7:</t>
  </si>
  <si>
    <t xml:space="preserve">Мероприятие 7.1.
Расходы на обеспечение функций органов местного самоуправления
</t>
  </si>
  <si>
    <t xml:space="preserve">Мероприятие 7.4.
Обеспечение проведения государ-ственной итоговой аттестации по образовательным программам среднего и основного общего образования
</t>
  </si>
  <si>
    <t>1.1</t>
  </si>
  <si>
    <t>1.2</t>
  </si>
  <si>
    <t>1.3</t>
  </si>
  <si>
    <t>1.4</t>
  </si>
  <si>
    <t>1.5</t>
  </si>
  <si>
    <t>2.1</t>
  </si>
  <si>
    <t>2.2</t>
  </si>
  <si>
    <t>2.3</t>
  </si>
  <si>
    <t>2.5</t>
  </si>
  <si>
    <t>2.6</t>
  </si>
  <si>
    <t>2.7</t>
  </si>
  <si>
    <t>3.1</t>
  </si>
  <si>
    <t>3.2</t>
  </si>
  <si>
    <t>3.3</t>
  </si>
  <si>
    <t>4.1</t>
  </si>
  <si>
    <t>5.1</t>
  </si>
  <si>
    <t>5.2</t>
  </si>
  <si>
    <t>7.1</t>
  </si>
  <si>
    <t>7.2</t>
  </si>
  <si>
    <t>7.3</t>
  </si>
  <si>
    <t>7.4</t>
  </si>
  <si>
    <t>7.5</t>
  </si>
  <si>
    <t>Денежные средства ежемесячно с 1 по 20, перечислены получателям мер социальной поддержки, путем перечисления на лицевые счета граждан, открытые в кредитных организациях</t>
  </si>
  <si>
    <t xml:space="preserve">Мероприятие 7.3.
Расходы на обеспечение деятельности (оказание услуг) муниципальных учреждений
</t>
  </si>
  <si>
    <t>управление образования администрации Степновского муниципального округа Ставропольского края</t>
  </si>
  <si>
    <t>Дата наступления контрольного события</t>
  </si>
  <si>
    <t>Денежные средства ежемесячно с 1 по 20, перечислялись получателям мер социальной поддержки, путем перечисления на лицевые счета граждан, открытые в кредитных организациях</t>
  </si>
  <si>
    <t>Заработная плата работникам местного самоуправления выплачивается в срок. 15 и 30 числа ежемесячно.</t>
  </si>
  <si>
    <t>Заработная плата работникам опеки и попечительства выплачивается в срок. 15 и 30 числа ежемесячно.</t>
  </si>
  <si>
    <t>2.10</t>
  </si>
  <si>
    <t>за  1 квартал  2024 года</t>
  </si>
  <si>
    <t>Мероприятие 1.2.                                           Резерв бюджетных ассигнований на содержание муниципальных образовательных учреждений</t>
  </si>
  <si>
    <t>С 01.01.2024 г. по 31.12.2024 г.</t>
  </si>
  <si>
    <t>с 01.01.2024 г.                       по 31.12.2024 г.</t>
  </si>
  <si>
    <t xml:space="preserve">Мероприятие 1.3.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</si>
  <si>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1.4.
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
</t>
  </si>
  <si>
    <t xml:space="preserve">01.01.2024 г.                     01.09.2024 г.                    31.12.2024 г. </t>
  </si>
  <si>
    <t>Контрольное событие 4.                 Достижение целевых индикаторов по обеспечению государственных гарантий на получение общедоступного и бесплатного дошкольного образования в муниципальных казенных образовательных учреждениях Степновского муниципального округа Ставропольского края</t>
  </si>
  <si>
    <t xml:space="preserve">Мероприятие 1.5.
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
</t>
  </si>
  <si>
    <t xml:space="preserve">Контрольное событие 5.  Предоставление  компенсации части родительской платы за присмотр и уход за детьми в дошкольных образовательных учреждениях округа
</t>
  </si>
  <si>
    <t>С 01.01.2024 г. по 31.12.2024 г. Денежные средства ежемесячно с 1 по 20, перечислялись получателям компенсации части платы,взимаемой с родителей, путем перечисления на лицевые счета граждан, открытые в кредитных организациях</t>
  </si>
  <si>
    <t>Контрольное событие 6.                           Исполнение целевых назначений по обеспечению деятельности (оказание услуг) общеобразовательных учреждений</t>
  </si>
  <si>
    <t>Мероприятие 2.2.                            Резерв бюджетных ассигнований на содержание муниципальых образовательных учреждений</t>
  </si>
  <si>
    <t>Контрольное событие 7.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ассигнований.</t>
  </si>
  <si>
    <t>Мероприятие 2.3.                      Расходы, связанные с оплатой аренды недвижимого имущества, используемого для нужд органов местного самоуправления и муниципальных учреждений, и расходы на содержание этого имущества.</t>
  </si>
  <si>
    <t>Контрольное событие 8.            Осуществление арендной платы.</t>
  </si>
  <si>
    <t>2.4.</t>
  </si>
  <si>
    <t xml:space="preserve">Мероприятие 2.4.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</si>
  <si>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Контрольное событие 9.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</si>
  <si>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10.                Предоставление мер социальной поддержки отдельным категориям граждан, работающим и проживающим в сельской местности</t>
  </si>
  <si>
    <t xml:space="preserve">Мероприятие 2.5.
Предоставление мер социальной поддержки отдельным категориям граждан, работающим и проживающим в сельской местности
</t>
  </si>
  <si>
    <t>Контрольное событие 11.            Обеспечение 100% доступности получения
качественного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</si>
  <si>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 xml:space="preserve">Мероприятие 2.7.
Обеспечение деятельности центров образования цифрового и гуманитарного профилей 
</t>
  </si>
  <si>
    <t xml:space="preserve">Контрольное событие 12.                     Организация образовательного процесса по программам общего и дополнительного образования </t>
  </si>
  <si>
    <t>2.8</t>
  </si>
  <si>
    <t>Контрольное событие 13.  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</si>
  <si>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Мероприятие 2.9.
Ежемесячное денежное вознагражде-ние за классное руководство педаго-гическим работникам государственных и муниципальных общеобразо-вательных организаций
</t>
  </si>
  <si>
    <t>2.9</t>
  </si>
  <si>
    <t>Контрольное событие 14.          Организация классов, сопровождение и координация действий коллектива, общение с детьми, планирование воспитательной работы и ее анализ.</t>
  </si>
  <si>
    <t>Мероприятие 2.11.                                          Проведение мероприятий по обеспечению деятельности советников директора по воспитанию и взаимодействию с детскими общественными  объединениями в общеобразовательных организациях</t>
  </si>
  <si>
    <t>Мероприятие 2.10.                                   Обеспечение ребенка (детей) участника специальной военной опрации,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</si>
  <si>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     Обеспечение ребенка (детей) участника специальной военной опрации,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</si>
  <si>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2.11.</t>
  </si>
  <si>
    <t>Контрольное событие 16.                   Решение широкого спектра задач, направленных на развитие личности подростков путем правильного формирования духовных, нравственных ценностей и установления правильных социальных ориентиров. Проще говоря, специалист поможет детям заниматься активным досугом, который расширит их культурный диапазон.</t>
  </si>
  <si>
    <t>Контрольное событие 17.                         Организация и проведение мероприятий</t>
  </si>
  <si>
    <t xml:space="preserve">Мероприятие 3.2.
Расходы на обеспечение деятельности (оказание услуг) муниципальных учреждений
</t>
  </si>
  <si>
    <t>Контрольное событие 18.           Исполнение целевых назначений по обеспечению деятельности (оказание услуг) учреждений дополнительного образования</t>
  </si>
  <si>
    <t>Мероприятие 3.3.                                       Обеспечение функционирования модели персонифицированного финансирования дополнительного образования детей</t>
  </si>
  <si>
    <t>Контрольное событие 19.                         Обеспечение поддержки, мотивации, свободы выбора и построения образовательной траектории детей в системе дополнительного образования.</t>
  </si>
  <si>
    <t>3.4</t>
  </si>
  <si>
    <t xml:space="preserve">Мероприятие 3.4.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</si>
  <si>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Контрольное событие 20.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</si>
  <si>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21.                         Организация и проведение социально-значимых мероприятий</t>
  </si>
  <si>
    <t>Контрольное событие 22.                        Организация и обеспечение оздоровления детей</t>
  </si>
  <si>
    <t>Контрольное событие 23.            Обеспечение отдыха и оздоровления детей (обеспечение организации питания в пришкольных лагерях  в стационарных организациях отдыха, оплаты труда с начислениями).</t>
  </si>
  <si>
    <t>Мероприятие 7.5.                                     Разработка, приобретение и эксплуатация информационных систем, ресурсов и телекомуникационных услуг.</t>
  </si>
  <si>
    <t>собственные средства бюджета округа</t>
  </si>
  <si>
    <t>межбюджет-ные трансферты из краевого бюджета</t>
  </si>
  <si>
    <t xml:space="preserve">Мероприятие 1.1.
Расходы на обеспечение деятельности (оказание услуг) муниципальных учреждений
</t>
  </si>
  <si>
    <t>Контрольное событие 2.       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</t>
  </si>
  <si>
    <t>Наименование основного мероприятия Программы, мероприятия, контрольного события мероприятия Программы</t>
  </si>
  <si>
    <t>межбюджетные трансферты из кра-евого бюджета</t>
  </si>
  <si>
    <t>Контрольное событие 3.   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</si>
  <si>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 xml:space="preserve">Мероприятие 2.1.
Расходы на обеспечение деятельности (оказание услуг) муниципальных учреждений
</t>
  </si>
  <si>
    <t>Основное мероприятие 6 "Укрепление материально-технической базы образовательных организаций"</t>
  </si>
  <si>
    <t xml:space="preserve">Мероприятие 6.1.
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
</t>
  </si>
  <si>
    <t xml:space="preserve">Контрольное событие 24.                       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</t>
  </si>
  <si>
    <t>Основное мероприятие 6:</t>
  </si>
  <si>
    <t>6.1</t>
  </si>
  <si>
    <t>Контрольное событие 25.                  Исполнение целевых назначений по обеспечению функций органов местного самоуправления</t>
  </si>
  <si>
    <t>Контрольное событие 26.                            Выплата  заработной платы работникам органов местного самоуправления</t>
  </si>
  <si>
    <t>Контрольное событие 27.           Исполнение целевых назначений по обеспечению деятельности  управления образования администрации Степновского муниципального округа Ставропольского края</t>
  </si>
  <si>
    <t>Контрольное событие 28.                       Проведение государственной итоговой аттестации по образовательным программам среднего и основного общего образования</t>
  </si>
  <si>
    <t xml:space="preserve">Контрольное событие 29.          Разработка, приобретение и эксплуатация информационных систем, ресурсов и телекомуникационных услуг.               </t>
  </si>
  <si>
    <t>7.6.</t>
  </si>
  <si>
    <t>Мероприятие 7.6.                                     Прочие расходы в области государственного управления</t>
  </si>
  <si>
    <t>Контрольное событие 30.                           Прочие расходы в области государственного управления</t>
  </si>
  <si>
    <t xml:space="preserve">Мероприятие 7.7.
Расходы на организацию и осу-ществление деятельности по опеке и попечительству в области образования
</t>
  </si>
  <si>
    <t>Контрольное событие 31.        Исполнение целевых назначений по обеспечению деятельности по опеке и попечительству в области образования</t>
  </si>
  <si>
    <t xml:space="preserve">Мероприятие 2.6.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финан-совое обеспечение получения начального общего, основного общего, среднего общего образования в частных общеобразовательных организациях
</t>
  </si>
  <si>
    <t>Контрольное событие 1.                       Исполнение целевых назначений по обеспечению деятельности (оказание услуг) детских дошкольных учреждений</t>
  </si>
  <si>
    <t xml:space="preserve">Мероприятие 2.8.
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</si>
  <si>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Мероприятие 7.2.
Расходы на выплаты по оплате труда работников органов местного самоуправления
</t>
  </si>
  <si>
    <t>за  полугодие 2024 года</t>
  </si>
  <si>
    <t>"Развитие образования и молодёжной политики"</t>
  </si>
  <si>
    <t>Исполнение за счет всех источников финансового обеспечения Программы &lt;13&gt; тыс. рублей</t>
  </si>
  <si>
    <t>межбюджетные трансферты из федерального бюджета</t>
  </si>
  <si>
    <t>межбюджетные трансферты из краевого бюджета</t>
  </si>
  <si>
    <t>Мероприятие 1.2.                                           Резерв бюджетных ассигнований на приобретение продуктов питания по муниципальным образовательным учреждениям</t>
  </si>
  <si>
    <t xml:space="preserve">Мероприятие 1.3.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</si>
  <si>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С 01.01.2024 г. по 31.12.2024 г. Денежные средства ежемесячно с 1 по 20, перечислялись получателям компенсации части платы, взимаемой с родителей, путем перечисления на лицевые счета граждан, открытые в кредитных организациях</t>
  </si>
  <si>
    <t>Мероприятие 2.2.                            Резерв бюджетных ассигнований на приобретение продуктов питания по  муниципальным образовательным учреждениям</t>
  </si>
  <si>
    <t xml:space="preserve">Мероприятие 2.4.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</si>
  <si>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2.6.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
</t>
  </si>
  <si>
    <t xml:space="preserve">Мероприятие 2.9.
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</si>
  <si>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Мероприятие 2.10.                             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</si>
  <si>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</si>
  <si>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 xml:space="preserve">Мероприятие 3.4.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</si>
  <si>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Мероприятие 7.5.                                     Разработка, приобретение и эксплуатация информационных систем, ресурсов и телекоммуникационных услуг.</t>
  </si>
  <si>
    <t xml:space="preserve">Контрольное событие 29.          Разработка, приобретение и эксплуатация информационных систем, ресурсов и телекоммуникационных услуг.               </t>
  </si>
  <si>
    <t xml:space="preserve">Мероприятие 2.7.
Обеспечение функционирования центров образования цифрового и гуманитарного профилей "Точка роста",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</si>
  <si>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7.7.</t>
  </si>
  <si>
    <t>2.12</t>
  </si>
  <si>
    <t xml:space="preserve">Мероприятие 2.12.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и муниципальных общеобразовательных организаций             </t>
  </si>
  <si>
    <t>С 14.10.2024 г. по 31.12.2024 г.</t>
  </si>
  <si>
    <t>2.13</t>
  </si>
  <si>
    <t>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</t>
  </si>
  <si>
    <t>6.2</t>
  </si>
  <si>
    <t>Укрепление материально-технической базы муниципальных общеобразовательных организаций</t>
  </si>
  <si>
    <t>за 1 квартал 2026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</si>
</sst>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0" fillId="3" borderId="0" xfId="0" applyFill="1"/>
    <xf numFmtId="2" fontId="2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view="pageBreakPreview" topLeftCell="A72" zoomScale="60" workbookViewId="0">
      <selection activeCell="D85" sqref="D85"/>
    </sheetView>
  </sheetViews>
  <sheetFormatPr defaultRowHeight="15"/>
  <cols>
    <col min="1" max="1" width="1.140625" customWidth="1"/>
    <col min="2" max="2" width="5.140625" customWidth="1"/>
    <col min="3" max="3" width="35.42578125" customWidth="1"/>
    <col min="4" max="4" width="22.42578125" customWidth="1"/>
    <col min="5" max="5" width="15.710937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1:16" hidden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1:16" ht="15.75" hidden="1">
      <c r="B2" s="10"/>
      <c r="C2" s="11"/>
      <c r="D2" s="11"/>
      <c r="E2" s="11"/>
      <c r="F2" s="11"/>
      <c r="G2" s="11"/>
      <c r="H2" s="11"/>
      <c r="I2" s="11"/>
      <c r="J2" s="11"/>
      <c r="K2" s="11"/>
      <c r="L2" s="63"/>
      <c r="M2" s="63"/>
      <c r="N2" s="7"/>
      <c r="O2" s="7"/>
      <c r="P2" s="7"/>
    </row>
    <row r="3" spans="1:16" ht="15.75">
      <c r="A3" s="7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1:16" ht="18.75">
      <c r="A4" s="7"/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7"/>
      <c r="O4" s="7"/>
      <c r="P4" s="7"/>
    </row>
    <row r="5" spans="1:16" ht="18.75">
      <c r="A5" s="7"/>
      <c r="B5" s="53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1:16" ht="18.75">
      <c r="A6" s="7"/>
      <c r="B6" s="48" t="s">
        <v>1</v>
      </c>
      <c r="C6" s="47"/>
      <c r="D6" s="65" t="s">
        <v>139</v>
      </c>
      <c r="E6" s="65"/>
      <c r="F6" s="65"/>
      <c r="G6" s="65"/>
      <c r="H6" s="47"/>
      <c r="I6" s="47"/>
      <c r="J6" s="47"/>
      <c r="K6" s="47"/>
      <c r="L6" s="47"/>
      <c r="M6" s="47"/>
      <c r="N6" s="7"/>
      <c r="O6" s="7"/>
      <c r="P6" s="7"/>
    </row>
    <row r="7" spans="1:16" ht="18.75">
      <c r="A7" s="7"/>
      <c r="B7" s="48" t="s">
        <v>2</v>
      </c>
      <c r="C7" s="47"/>
      <c r="D7" s="47" t="s">
        <v>164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1:16" ht="18.75">
      <c r="A8" s="7"/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1:16" ht="12" customHeight="1" thickBot="1">
      <c r="A9" s="7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1:16" ht="21.75" customHeight="1" thickBot="1">
      <c r="A10" s="7"/>
      <c r="B10" s="54" t="s">
        <v>4</v>
      </c>
      <c r="C10" s="66" t="s">
        <v>115</v>
      </c>
      <c r="D10" s="66" t="s">
        <v>60</v>
      </c>
      <c r="E10" s="69" t="s">
        <v>140</v>
      </c>
      <c r="F10" s="70"/>
      <c r="G10" s="70"/>
      <c r="H10" s="70"/>
      <c r="I10" s="70"/>
      <c r="J10" s="70"/>
      <c r="K10" s="70"/>
      <c r="L10" s="70"/>
      <c r="M10" s="71"/>
      <c r="N10" s="7"/>
      <c r="O10" s="7"/>
      <c r="P10" s="7"/>
    </row>
    <row r="11" spans="1:16" ht="33.75" customHeight="1" thickBot="1">
      <c r="A11" s="7"/>
      <c r="B11" s="55" t="s">
        <v>5</v>
      </c>
      <c r="C11" s="67"/>
      <c r="D11" s="67"/>
      <c r="E11" s="69" t="s">
        <v>7</v>
      </c>
      <c r="F11" s="70"/>
      <c r="G11" s="71"/>
      <c r="H11" s="69" t="s">
        <v>8</v>
      </c>
      <c r="I11" s="70"/>
      <c r="J11" s="71"/>
      <c r="K11" s="66" t="s">
        <v>9</v>
      </c>
      <c r="L11" s="69" t="s">
        <v>10</v>
      </c>
      <c r="M11" s="71"/>
      <c r="N11" s="7"/>
      <c r="O11" s="7"/>
      <c r="P11" s="7"/>
    </row>
    <row r="12" spans="1:16" ht="98.25" customHeight="1" thickBot="1">
      <c r="A12" s="7"/>
      <c r="B12" s="37"/>
      <c r="C12" s="68"/>
      <c r="D12" s="68"/>
      <c r="E12" s="1" t="s">
        <v>141</v>
      </c>
      <c r="F12" s="1" t="s">
        <v>142</v>
      </c>
      <c r="G12" s="1" t="s">
        <v>111</v>
      </c>
      <c r="H12" s="1" t="s">
        <v>141</v>
      </c>
      <c r="I12" s="1" t="s">
        <v>142</v>
      </c>
      <c r="J12" s="1" t="s">
        <v>111</v>
      </c>
      <c r="K12" s="68"/>
      <c r="L12" s="1" t="s">
        <v>13</v>
      </c>
      <c r="M12" s="1" t="s">
        <v>14</v>
      </c>
      <c r="N12" s="7"/>
      <c r="O12" s="7"/>
      <c r="P12" s="7"/>
    </row>
    <row r="13" spans="1:16" ht="12.75" customHeight="1" thickBot="1">
      <c r="A13" s="7"/>
      <c r="B13" s="2">
        <v>1</v>
      </c>
      <c r="C13" s="52">
        <v>2</v>
      </c>
      <c r="D13" s="52">
        <v>3</v>
      </c>
      <c r="E13" s="52">
        <v>4</v>
      </c>
      <c r="F13" s="52">
        <v>5</v>
      </c>
      <c r="G13" s="52">
        <v>6</v>
      </c>
      <c r="H13" s="52">
        <v>7</v>
      </c>
      <c r="I13" s="52">
        <v>8</v>
      </c>
      <c r="J13" s="52">
        <v>9</v>
      </c>
      <c r="K13" s="52">
        <v>10</v>
      </c>
      <c r="L13" s="52">
        <v>11</v>
      </c>
      <c r="M13" s="52">
        <v>12</v>
      </c>
      <c r="N13" s="7"/>
      <c r="O13" s="7"/>
      <c r="P13" s="7"/>
    </row>
    <row r="14" spans="1:16" ht="36.75" customHeight="1" thickBot="1">
      <c r="A14" s="7"/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"/>
      <c r="O14" s="7"/>
      <c r="P14" s="7"/>
    </row>
    <row r="15" spans="1:16" ht="22.5" customHeight="1" thickBot="1">
      <c r="A15" s="7"/>
      <c r="B15" s="4"/>
      <c r="C15" s="59" t="s">
        <v>22</v>
      </c>
      <c r="D15" s="5" t="s">
        <v>15</v>
      </c>
      <c r="E15" s="13">
        <f>E16+E20+E22+E24</f>
        <v>0</v>
      </c>
      <c r="F15" s="13">
        <f>F16+F20+F22+F24</f>
        <v>13428.48</v>
      </c>
      <c r="G15" s="13">
        <f>G16+G20+G22+G24</f>
        <v>18936.849999999999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8">
        <f>E15+F15+G15</f>
        <v>32365.329999999998</v>
      </c>
      <c r="P15" s="7"/>
    </row>
    <row r="16" spans="1:16" ht="64.5" customHeight="1" thickBot="1">
      <c r="A16" s="7"/>
      <c r="B16" s="15" t="s">
        <v>35</v>
      </c>
      <c r="C16" s="16" t="s">
        <v>113</v>
      </c>
      <c r="D16" s="1"/>
      <c r="E16" s="30"/>
      <c r="F16" s="30"/>
      <c r="G16" s="31">
        <v>18936.849999999999</v>
      </c>
      <c r="H16" s="1"/>
      <c r="I16" s="1"/>
      <c r="J16" s="1"/>
      <c r="K16" s="1"/>
      <c r="L16" s="1"/>
      <c r="M16" s="1"/>
      <c r="N16" s="7"/>
      <c r="O16" s="7"/>
      <c r="P16" s="7"/>
    </row>
    <row r="17" spans="1:16" ht="92.25" customHeight="1" thickBot="1">
      <c r="A17" s="7"/>
      <c r="B17" s="56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1:16" ht="79.5" customHeight="1" thickBot="1">
      <c r="A18" s="7"/>
      <c r="B18" s="15" t="s">
        <v>36</v>
      </c>
      <c r="C18" s="16" t="s">
        <v>143</v>
      </c>
      <c r="D18" s="1"/>
      <c r="E18" s="30">
        <v>0</v>
      </c>
      <c r="F18" s="30">
        <v>0</v>
      </c>
      <c r="G18" s="30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1:16" ht="103.5" customHeight="1" thickBot="1">
      <c r="A19" s="7"/>
      <c r="B19" s="56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1:16" ht="138.75" customHeight="1" thickBot="1">
      <c r="A20" s="7"/>
      <c r="B20" s="15" t="s">
        <v>37</v>
      </c>
      <c r="C20" s="16" t="s">
        <v>144</v>
      </c>
      <c r="D20" s="1"/>
      <c r="E20" s="30">
        <v>0</v>
      </c>
      <c r="F20" s="30">
        <v>883.98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1:16" ht="147.75" customHeight="1" thickBot="1">
      <c r="A21" s="7"/>
      <c r="B21" s="56"/>
      <c r="C21" s="16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1:16" ht="180.75" customHeight="1" thickBot="1">
      <c r="A22" s="7"/>
      <c r="B22" s="15" t="s">
        <v>38</v>
      </c>
      <c r="C22" s="16" t="s">
        <v>70</v>
      </c>
      <c r="D22" s="1"/>
      <c r="E22" s="6">
        <v>0</v>
      </c>
      <c r="F22" s="6">
        <v>11935.51</v>
      </c>
      <c r="G22" s="6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1:16" ht="152.25" customHeight="1" thickBot="1">
      <c r="A23" s="7"/>
      <c r="B23" s="56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1:16" ht="108" customHeight="1" thickBot="1">
      <c r="A24" s="7"/>
      <c r="B24" s="15" t="s">
        <v>39</v>
      </c>
      <c r="C24" s="16" t="s">
        <v>73</v>
      </c>
      <c r="D24" s="1"/>
      <c r="E24" s="6">
        <v>0</v>
      </c>
      <c r="F24" s="6">
        <v>608.99</v>
      </c>
      <c r="G24" s="6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1:16" ht="222" customHeight="1" thickBot="1">
      <c r="A25" s="7"/>
      <c r="B25" s="56"/>
      <c r="C25" s="16" t="s">
        <v>74</v>
      </c>
      <c r="D25" s="1" t="s">
        <v>145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1:16" ht="26.25" customHeight="1" thickBot="1">
      <c r="A26" s="7"/>
      <c r="B26" s="72" t="s">
        <v>18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7"/>
      <c r="O26" s="7"/>
      <c r="P26" s="7"/>
    </row>
    <row r="27" spans="1:16" ht="21" customHeight="1" thickBot="1">
      <c r="A27" s="7"/>
      <c r="B27" s="2"/>
      <c r="C27" s="58" t="s">
        <v>23</v>
      </c>
      <c r="D27" s="17"/>
      <c r="E27" s="3">
        <f>E28+E32+E34+E36+E38+E40+E42+E44+E46+E48+E49+E50</f>
        <v>9399.4800000000014</v>
      </c>
      <c r="F27" s="3">
        <f>F28+F32+F34+F36+F38+F40+F42+F44+F46+F48+F49+F50</f>
        <v>37393.08</v>
      </c>
      <c r="G27" s="3">
        <f>G28+G32+G34+G36+G38+G40+G42+G44+G46+G48+G49+G50</f>
        <v>33848.769999999997</v>
      </c>
      <c r="H27" s="2"/>
      <c r="I27" s="2"/>
      <c r="J27" s="2"/>
      <c r="K27" s="2"/>
      <c r="L27" s="2"/>
      <c r="M27" s="2"/>
      <c r="N27" s="7"/>
      <c r="O27" s="8">
        <f>E27+F27+G27</f>
        <v>80641.33</v>
      </c>
      <c r="P27" s="8"/>
    </row>
    <row r="28" spans="1:16" ht="60" customHeight="1" thickBot="1">
      <c r="A28" s="7"/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33474.199999999997</v>
      </c>
      <c r="H28" s="1"/>
      <c r="I28" s="1"/>
      <c r="J28" s="1"/>
      <c r="K28" s="1"/>
      <c r="L28" s="1"/>
      <c r="M28" s="1"/>
      <c r="N28" s="7"/>
      <c r="O28" s="7"/>
      <c r="P28" s="7"/>
    </row>
    <row r="29" spans="1:16" ht="82.5" customHeight="1" thickBot="1">
      <c r="A29" s="7"/>
      <c r="B29" s="56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1:16" ht="82.5" customHeight="1" thickBot="1">
      <c r="A30" s="7"/>
      <c r="B30" s="15" t="s">
        <v>41</v>
      </c>
      <c r="C30" s="16" t="s">
        <v>146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1:16" ht="102.75" customHeight="1" thickBot="1">
      <c r="A31" s="7"/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1:16" ht="122.25" customHeight="1" thickBot="1">
      <c r="A32" s="7"/>
      <c r="B32" s="15" t="s">
        <v>42</v>
      </c>
      <c r="C32" s="18" t="s">
        <v>79</v>
      </c>
      <c r="D32" s="1"/>
      <c r="E32" s="1"/>
      <c r="F32" s="1"/>
      <c r="G32" s="30">
        <v>187.39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>
      <c r="A33" s="7"/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>
      <c r="A34" s="7"/>
      <c r="B34" s="15" t="s">
        <v>81</v>
      </c>
      <c r="C34" s="16" t="s">
        <v>147</v>
      </c>
      <c r="D34" s="1"/>
      <c r="E34" s="6">
        <v>0</v>
      </c>
      <c r="F34" s="6">
        <v>2937.26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48.5" customHeight="1" thickBot="1">
      <c r="A35" s="7"/>
      <c r="B35" s="56"/>
      <c r="C35" s="16" t="s">
        <v>83</v>
      </c>
      <c r="D35" s="60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75.75" customHeight="1" thickBot="1">
      <c r="A36" s="7"/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41.19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37.25" customHeight="1" thickBot="1">
      <c r="A37" s="7"/>
      <c r="B37" s="56"/>
      <c r="C37" s="16" t="s">
        <v>84</v>
      </c>
      <c r="D37" s="60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24.25" customHeight="1" thickBot="1">
      <c r="A38" s="7"/>
      <c r="B38" s="15" t="s">
        <v>44</v>
      </c>
      <c r="C38" s="16" t="s">
        <v>148</v>
      </c>
      <c r="D38" s="1"/>
      <c r="E38" s="6">
        <v>0</v>
      </c>
      <c r="F38" s="6">
        <v>34000.06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38.5" customHeight="1" thickBot="1">
      <c r="A39" s="7"/>
      <c r="B39" s="56"/>
      <c r="C39" s="16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150" customHeight="1" thickBot="1">
      <c r="A40" s="7"/>
      <c r="B40" s="15" t="s">
        <v>45</v>
      </c>
      <c r="C40" s="16" t="s">
        <v>155</v>
      </c>
      <c r="D40" s="1"/>
      <c r="E40" s="6">
        <v>0</v>
      </c>
      <c r="F40" s="6">
        <v>0</v>
      </c>
      <c r="G40" s="31">
        <v>0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63" customHeight="1" thickBot="1">
      <c r="A41" s="7"/>
      <c r="B41" s="56"/>
      <c r="C41" s="16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90.75" customHeight="1" thickBot="1">
      <c r="A42" s="7"/>
      <c r="B42" s="15" t="s">
        <v>89</v>
      </c>
      <c r="C42" s="16" t="s">
        <v>136</v>
      </c>
      <c r="D42" s="1"/>
      <c r="E42" s="6">
        <v>2607.46</v>
      </c>
      <c r="F42" s="6">
        <v>166.43</v>
      </c>
      <c r="G42" s="6">
        <v>145.99</v>
      </c>
      <c r="H42" s="1"/>
      <c r="I42" s="1"/>
      <c r="J42" s="1"/>
      <c r="K42" s="1"/>
      <c r="L42" s="1"/>
      <c r="M42" s="1"/>
      <c r="N42" s="7"/>
      <c r="O42" s="8">
        <f>E42+F42+G42</f>
        <v>2919.88</v>
      </c>
      <c r="P42" s="7"/>
    </row>
    <row r="43" spans="1:16" ht="92.25" customHeight="1" thickBot="1">
      <c r="A43" s="7"/>
      <c r="B43" s="56"/>
      <c r="C43" s="16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>
      <c r="A44" s="7"/>
      <c r="B44" s="15" t="s">
        <v>92</v>
      </c>
      <c r="C44" s="16" t="s">
        <v>149</v>
      </c>
      <c r="D44" s="1"/>
      <c r="E44" s="31">
        <v>5789.6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75" customHeight="1" thickBot="1">
      <c r="A45" s="7"/>
      <c r="B45" s="56"/>
      <c r="C45" s="16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>
      <c r="A46" s="7"/>
      <c r="B46" s="15" t="s">
        <v>64</v>
      </c>
      <c r="C46" s="16" t="s">
        <v>150</v>
      </c>
      <c r="D46" s="1"/>
      <c r="E46" s="1">
        <v>0</v>
      </c>
      <c r="F46" s="1">
        <v>281.97000000000003</v>
      </c>
      <c r="G46" s="1">
        <v>0</v>
      </c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>
      <c r="A47" s="7"/>
      <c r="B47" s="56"/>
      <c r="C47" s="18" t="s">
        <v>151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3.5" customHeight="1" thickBot="1">
      <c r="A48" s="7"/>
      <c r="B48" s="15" t="s">
        <v>97</v>
      </c>
      <c r="C48" s="16" t="s">
        <v>94</v>
      </c>
      <c r="D48" s="1"/>
      <c r="E48" s="30">
        <v>728.4</v>
      </c>
      <c r="F48" s="30">
        <v>7.36</v>
      </c>
      <c r="G48" s="30"/>
      <c r="H48" s="1"/>
      <c r="I48" s="1"/>
      <c r="J48" s="1"/>
      <c r="K48" s="1"/>
      <c r="L48" s="1"/>
      <c r="M48" s="1"/>
      <c r="N48" s="7"/>
      <c r="O48" s="8">
        <f>E48+F48+G48</f>
        <v>735.76</v>
      </c>
      <c r="P48" s="7"/>
    </row>
    <row r="49" spans="1:16" ht="103.5" customHeight="1" thickBot="1">
      <c r="A49" s="7"/>
      <c r="B49" s="15" t="s">
        <v>157</v>
      </c>
      <c r="C49" s="16" t="s">
        <v>158</v>
      </c>
      <c r="D49" s="1" t="s">
        <v>159</v>
      </c>
      <c r="E49" s="30">
        <v>274.02</v>
      </c>
      <c r="F49" s="30">
        <v>0</v>
      </c>
      <c r="G49" s="30">
        <v>0</v>
      </c>
      <c r="H49" s="1"/>
      <c r="I49" s="1"/>
      <c r="J49" s="1"/>
      <c r="K49" s="1"/>
      <c r="L49" s="1"/>
      <c r="M49" s="1"/>
      <c r="N49" s="7"/>
      <c r="O49" s="7"/>
      <c r="P49" s="7"/>
    </row>
    <row r="50" spans="1:16" ht="103.5" customHeight="1" thickBot="1">
      <c r="A50" s="7"/>
      <c r="B50" s="15" t="s">
        <v>160</v>
      </c>
      <c r="C50" s="16" t="s">
        <v>161</v>
      </c>
      <c r="D50" s="1"/>
      <c r="E50" s="30">
        <v>0</v>
      </c>
      <c r="F50" s="30">
        <v>0</v>
      </c>
      <c r="G50" s="30">
        <v>0</v>
      </c>
      <c r="H50" s="1"/>
      <c r="I50" s="1"/>
      <c r="J50" s="1"/>
      <c r="K50" s="1"/>
      <c r="L50" s="1"/>
      <c r="M50" s="1"/>
      <c r="N50" s="7"/>
      <c r="O50" s="7"/>
      <c r="P50" s="7"/>
    </row>
    <row r="51" spans="1:16" ht="174.75" customHeight="1" thickBot="1">
      <c r="A51" s="7"/>
      <c r="B51" s="56"/>
      <c r="C51" s="18" t="s">
        <v>98</v>
      </c>
      <c r="D51" s="1" t="s">
        <v>67</v>
      </c>
      <c r="E51" s="1" t="s">
        <v>15</v>
      </c>
      <c r="F51" s="1" t="s">
        <v>15</v>
      </c>
      <c r="G51" s="1" t="s">
        <v>15</v>
      </c>
      <c r="H51" s="1" t="s">
        <v>15</v>
      </c>
      <c r="I51" s="1" t="s">
        <v>15</v>
      </c>
      <c r="J51" s="1" t="s">
        <v>15</v>
      </c>
      <c r="K51" s="1" t="s">
        <v>15</v>
      </c>
      <c r="L51" s="1" t="s">
        <v>15</v>
      </c>
      <c r="M51" s="1" t="s">
        <v>15</v>
      </c>
      <c r="N51" s="7"/>
      <c r="O51" s="7"/>
      <c r="P51" s="7"/>
    </row>
    <row r="52" spans="1:16" ht="18.75" customHeight="1" thickBot="1">
      <c r="A52" s="7"/>
      <c r="B52" s="75" t="s">
        <v>19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  <c r="N52" s="7"/>
      <c r="O52" s="7"/>
      <c r="P52" s="7"/>
    </row>
    <row r="53" spans="1:16" ht="16.5" customHeight="1" thickBot="1">
      <c r="A53" s="7"/>
      <c r="B53" s="56"/>
      <c r="C53" s="40" t="s">
        <v>24</v>
      </c>
      <c r="D53" s="1"/>
      <c r="E53" s="41">
        <f>E54+E56+E60</f>
        <v>0</v>
      </c>
      <c r="F53" s="41">
        <f>F54+F56+F60</f>
        <v>168.43</v>
      </c>
      <c r="G53" s="41">
        <f>G54+G56+G58+G60</f>
        <v>5970</v>
      </c>
      <c r="H53" s="1"/>
      <c r="I53" s="1"/>
      <c r="J53" s="1"/>
      <c r="K53" s="1"/>
      <c r="L53" s="1"/>
      <c r="M53" s="1"/>
      <c r="N53" s="7"/>
      <c r="O53" s="8">
        <f>E53+F53+G53</f>
        <v>6138.43</v>
      </c>
      <c r="P53" s="8"/>
    </row>
    <row r="54" spans="1:16" ht="47.25" customHeight="1" thickBot="1">
      <c r="A54" s="7"/>
      <c r="B54" s="15" t="s">
        <v>46</v>
      </c>
      <c r="C54" s="16" t="s">
        <v>25</v>
      </c>
      <c r="D54" s="1"/>
      <c r="E54" s="30">
        <v>0</v>
      </c>
      <c r="F54" s="30">
        <v>0</v>
      </c>
      <c r="G54" s="30">
        <v>0</v>
      </c>
      <c r="H54" s="1"/>
      <c r="I54" s="1"/>
      <c r="J54" s="1"/>
      <c r="K54" s="1"/>
      <c r="L54" s="1"/>
      <c r="M54" s="1"/>
      <c r="N54" s="7"/>
      <c r="O54" s="7"/>
      <c r="P54" s="7"/>
    </row>
    <row r="55" spans="1:16" ht="42.75" customHeight="1" thickBot="1">
      <c r="A55" s="7"/>
      <c r="B55" s="56"/>
      <c r="C55" s="18" t="s">
        <v>99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1:16" ht="58.5" customHeight="1" thickBot="1">
      <c r="A56" s="7"/>
      <c r="B56" s="15" t="s">
        <v>47</v>
      </c>
      <c r="C56" s="16" t="s">
        <v>100</v>
      </c>
      <c r="D56" s="1"/>
      <c r="E56" s="30">
        <v>0</v>
      </c>
      <c r="F56" s="30">
        <v>0</v>
      </c>
      <c r="G56" s="6">
        <v>4050</v>
      </c>
      <c r="H56" s="1"/>
      <c r="I56" s="1"/>
      <c r="J56" s="1"/>
      <c r="K56" s="1"/>
      <c r="L56" s="1"/>
      <c r="M56" s="1"/>
      <c r="N56" s="7"/>
      <c r="O56" s="7"/>
      <c r="P56" s="7"/>
    </row>
    <row r="57" spans="1:16" ht="76.5" customHeight="1" thickBot="1">
      <c r="A57" s="7"/>
      <c r="B57" s="56"/>
      <c r="C57" s="18" t="s">
        <v>101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1:16" ht="73.5" customHeight="1" thickBot="1">
      <c r="A58" s="7"/>
      <c r="B58" s="15" t="s">
        <v>48</v>
      </c>
      <c r="C58" s="16" t="s">
        <v>102</v>
      </c>
      <c r="D58" s="1"/>
      <c r="E58" s="6"/>
      <c r="F58" s="6"/>
      <c r="G58" s="6">
        <v>1920</v>
      </c>
      <c r="H58" s="1"/>
      <c r="I58" s="1"/>
      <c r="J58" s="1"/>
      <c r="K58" s="1"/>
      <c r="L58" s="1"/>
      <c r="M58" s="1"/>
      <c r="N58" s="7"/>
      <c r="O58" s="7"/>
      <c r="P58" s="7"/>
    </row>
    <row r="59" spans="1:16" ht="87.75" customHeight="1" thickBot="1">
      <c r="A59" s="7"/>
      <c r="B59" s="19"/>
      <c r="C59" s="18" t="s">
        <v>103</v>
      </c>
      <c r="D59" s="1" t="s">
        <v>67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1:16" ht="138" customHeight="1" thickBot="1">
      <c r="A60" s="7"/>
      <c r="B60" s="15" t="s">
        <v>104</v>
      </c>
      <c r="C60" s="16" t="s">
        <v>152</v>
      </c>
      <c r="D60" s="1"/>
      <c r="E60" s="30">
        <v>0</v>
      </c>
      <c r="F60" s="30">
        <v>168.43</v>
      </c>
      <c r="G60" s="30">
        <v>0</v>
      </c>
      <c r="H60" s="1"/>
      <c r="I60" s="1"/>
      <c r="J60" s="1"/>
      <c r="K60" s="1"/>
      <c r="L60" s="1"/>
      <c r="M60" s="1"/>
      <c r="N60" s="7"/>
      <c r="O60" s="7"/>
      <c r="P60" s="7"/>
    </row>
    <row r="61" spans="1:16" ht="165" customHeight="1" thickBot="1">
      <c r="A61" s="7"/>
      <c r="B61" s="56"/>
      <c r="C61" s="18" t="s">
        <v>106</v>
      </c>
      <c r="D61" s="1" t="s">
        <v>61</v>
      </c>
      <c r="E61" s="1" t="s">
        <v>15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15</v>
      </c>
      <c r="M61" s="1" t="s">
        <v>15</v>
      </c>
      <c r="N61" s="7"/>
      <c r="O61" s="7"/>
      <c r="P61" s="7"/>
    </row>
    <row r="62" spans="1:16" ht="35.25" customHeight="1" thickBot="1">
      <c r="A62" s="7"/>
      <c r="B62" s="75" t="s">
        <v>20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7"/>
      <c r="N62" s="7"/>
      <c r="O62" s="7"/>
      <c r="P62" s="7"/>
    </row>
    <row r="63" spans="1:16" ht="15.75" thickBot="1">
      <c r="A63" s="7"/>
      <c r="B63" s="56"/>
      <c r="C63" s="40" t="s">
        <v>26</v>
      </c>
      <c r="D63" s="40"/>
      <c r="E63" s="41">
        <f t="shared" ref="E63:F63" si="0">E64</f>
        <v>0</v>
      </c>
      <c r="F63" s="41">
        <f t="shared" si="0"/>
        <v>0</v>
      </c>
      <c r="G63" s="41">
        <f>G64</f>
        <v>713.65</v>
      </c>
      <c r="H63" s="1"/>
      <c r="I63" s="1"/>
      <c r="J63" s="1"/>
      <c r="K63" s="1"/>
      <c r="L63" s="1"/>
      <c r="M63" s="1"/>
      <c r="N63" s="7"/>
      <c r="O63" s="8">
        <f>G63</f>
        <v>713.65</v>
      </c>
      <c r="P63" s="7"/>
    </row>
    <row r="64" spans="1:16" ht="46.5" customHeight="1" thickBot="1">
      <c r="A64" s="7"/>
      <c r="B64" s="15" t="s">
        <v>49</v>
      </c>
      <c r="C64" s="16" t="s">
        <v>27</v>
      </c>
      <c r="D64" s="1"/>
      <c r="E64" s="1">
        <v>0</v>
      </c>
      <c r="F64" s="1">
        <v>0</v>
      </c>
      <c r="G64" s="6">
        <v>713.65</v>
      </c>
      <c r="H64" s="1"/>
      <c r="I64" s="1"/>
      <c r="J64" s="1"/>
      <c r="K64" s="1"/>
      <c r="L64" s="1"/>
      <c r="M64" s="1"/>
      <c r="N64" s="7"/>
      <c r="O64" s="7"/>
      <c r="P64" s="7"/>
    </row>
    <row r="65" spans="1:17" ht="52.5" customHeight="1" thickBot="1">
      <c r="A65" s="7"/>
      <c r="B65" s="56"/>
      <c r="C65" s="18" t="s">
        <v>107</v>
      </c>
      <c r="D65" s="1" t="s">
        <v>67</v>
      </c>
      <c r="E65" s="1" t="s">
        <v>15</v>
      </c>
      <c r="F65" s="1" t="s">
        <v>15</v>
      </c>
      <c r="G65" s="1" t="s">
        <v>15</v>
      </c>
      <c r="H65" s="1" t="s">
        <v>15</v>
      </c>
      <c r="I65" s="1" t="s">
        <v>15</v>
      </c>
      <c r="J65" s="1" t="s">
        <v>15</v>
      </c>
      <c r="K65" s="1" t="s">
        <v>15</v>
      </c>
      <c r="L65" s="1" t="s">
        <v>15</v>
      </c>
      <c r="M65" s="1" t="s">
        <v>15</v>
      </c>
      <c r="N65" s="7"/>
      <c r="O65" s="7"/>
      <c r="P65" s="7"/>
    </row>
    <row r="66" spans="1:17" ht="43.5" customHeight="1" thickBot="1">
      <c r="A66" s="7"/>
      <c r="B66" s="75" t="s">
        <v>21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7"/>
      <c r="N66" s="7"/>
      <c r="O66" s="7"/>
      <c r="P66" s="7"/>
    </row>
    <row r="67" spans="1:17" ht="24" customHeight="1" thickBot="1">
      <c r="A67" s="7"/>
      <c r="B67" s="56"/>
      <c r="C67" s="40" t="s">
        <v>28</v>
      </c>
      <c r="D67" s="40"/>
      <c r="E67" s="41">
        <f>E68+E70</f>
        <v>0</v>
      </c>
      <c r="F67" s="41">
        <f>F68+F70</f>
        <v>0</v>
      </c>
      <c r="G67" s="41">
        <f>G68+G70</f>
        <v>29.89</v>
      </c>
      <c r="H67" s="1"/>
      <c r="I67" s="1"/>
      <c r="J67" s="1"/>
      <c r="K67" s="1"/>
      <c r="L67" s="1"/>
      <c r="M67" s="1"/>
      <c r="N67" s="7"/>
      <c r="O67" s="8">
        <f>F67+G67</f>
        <v>29.89</v>
      </c>
      <c r="P67" s="8"/>
    </row>
    <row r="68" spans="1:17" ht="61.5" customHeight="1" thickBot="1">
      <c r="A68" s="7"/>
      <c r="B68" s="15" t="s">
        <v>50</v>
      </c>
      <c r="C68" s="16" t="s">
        <v>29</v>
      </c>
      <c r="D68" s="1"/>
      <c r="E68" s="6">
        <v>0</v>
      </c>
      <c r="F68" s="6">
        <v>0</v>
      </c>
      <c r="G68" s="6">
        <v>29.89</v>
      </c>
      <c r="H68" s="1"/>
      <c r="I68" s="1"/>
      <c r="J68" s="1"/>
      <c r="K68" s="1"/>
      <c r="L68" s="1"/>
      <c r="M68" s="1"/>
      <c r="N68" s="7"/>
      <c r="O68" s="7"/>
      <c r="P68" s="7"/>
    </row>
    <row r="69" spans="1:17" ht="45.75" customHeight="1" thickBot="1">
      <c r="A69" s="7"/>
      <c r="B69" s="56"/>
      <c r="C69" s="16" t="s">
        <v>108</v>
      </c>
      <c r="D69" s="1" t="s">
        <v>67</v>
      </c>
      <c r="E69" s="1" t="s">
        <v>15</v>
      </c>
      <c r="F69" s="1" t="s">
        <v>15</v>
      </c>
      <c r="G69" s="1" t="s">
        <v>15</v>
      </c>
      <c r="H69" s="1" t="s">
        <v>15</v>
      </c>
      <c r="I69" s="1" t="s">
        <v>15</v>
      </c>
      <c r="J69" s="1" t="s">
        <v>15</v>
      </c>
      <c r="K69" s="1" t="s">
        <v>15</v>
      </c>
      <c r="L69" s="1" t="s">
        <v>15</v>
      </c>
      <c r="M69" s="1" t="s">
        <v>15</v>
      </c>
      <c r="N69" s="7"/>
      <c r="O69" s="7"/>
      <c r="P69" s="7"/>
    </row>
    <row r="70" spans="1:17" ht="43.5" customHeight="1" thickBot="1">
      <c r="A70" s="7"/>
      <c r="B70" s="15" t="s">
        <v>51</v>
      </c>
      <c r="C70" s="16" t="s">
        <v>30</v>
      </c>
      <c r="D70" s="1"/>
      <c r="E70" s="6">
        <v>0</v>
      </c>
      <c r="F70" s="6">
        <v>0</v>
      </c>
      <c r="G70" s="6">
        <v>0</v>
      </c>
      <c r="H70" s="1"/>
      <c r="I70" s="1"/>
      <c r="J70" s="1"/>
      <c r="K70" s="1"/>
      <c r="L70" s="1"/>
      <c r="M70" s="1"/>
      <c r="N70" s="7"/>
      <c r="O70" s="7"/>
      <c r="P70" s="7"/>
    </row>
    <row r="71" spans="1:17" ht="93" customHeight="1" thickBot="1">
      <c r="A71" s="7"/>
      <c r="B71" s="55"/>
      <c r="C71" s="61" t="s">
        <v>109</v>
      </c>
      <c r="D71" s="43" t="s">
        <v>67</v>
      </c>
      <c r="E71" s="43" t="s">
        <v>15</v>
      </c>
      <c r="F71" s="43" t="s">
        <v>15</v>
      </c>
      <c r="G71" s="43" t="s">
        <v>15</v>
      </c>
      <c r="H71" s="43" t="s">
        <v>15</v>
      </c>
      <c r="I71" s="43" t="s">
        <v>15</v>
      </c>
      <c r="J71" s="43" t="s">
        <v>15</v>
      </c>
      <c r="K71" s="43" t="s">
        <v>15</v>
      </c>
      <c r="L71" s="43" t="s">
        <v>15</v>
      </c>
      <c r="M71" s="43" t="s">
        <v>15</v>
      </c>
      <c r="N71" s="7"/>
      <c r="O71" s="7"/>
      <c r="P71" s="7"/>
    </row>
    <row r="72" spans="1:17" ht="30" customHeight="1" thickBot="1">
      <c r="A72" s="7"/>
      <c r="B72" s="75" t="s">
        <v>119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7"/>
      <c r="N72" s="7"/>
      <c r="O72" s="7"/>
      <c r="P72" s="7"/>
      <c r="Q72" s="7"/>
    </row>
    <row r="73" spans="1:17" ht="30" customHeight="1" thickBot="1">
      <c r="A73" s="7"/>
      <c r="B73" s="56"/>
      <c r="C73" s="44" t="s">
        <v>122</v>
      </c>
      <c r="D73" s="40"/>
      <c r="E73" s="41">
        <f>E74+E77</f>
        <v>0</v>
      </c>
      <c r="F73" s="41">
        <f>F74+F77+F75</f>
        <v>0</v>
      </c>
      <c r="G73" s="41">
        <f>G74+G77+G75</f>
        <v>0</v>
      </c>
      <c r="H73" s="1"/>
      <c r="I73" s="1"/>
      <c r="J73" s="1"/>
      <c r="K73" s="1"/>
      <c r="L73" s="1"/>
      <c r="M73" s="1"/>
      <c r="N73" s="7"/>
      <c r="O73" s="8">
        <f>F73+G73</f>
        <v>0</v>
      </c>
      <c r="P73" s="7"/>
      <c r="Q73" s="7"/>
    </row>
    <row r="74" spans="1:17" ht="119.25" customHeight="1" thickBot="1">
      <c r="A74" s="7"/>
      <c r="B74" s="15" t="s">
        <v>123</v>
      </c>
      <c r="C74" s="16" t="s">
        <v>120</v>
      </c>
      <c r="D74" s="1"/>
      <c r="E74" s="6">
        <v>0</v>
      </c>
      <c r="F74" s="6">
        <v>0</v>
      </c>
      <c r="G74" s="6">
        <v>0</v>
      </c>
      <c r="H74" s="1"/>
      <c r="I74" s="1"/>
      <c r="J74" s="41" t="e">
        <f>J75+J78+J76</f>
        <v>#VALUE!</v>
      </c>
      <c r="K74" s="1"/>
      <c r="L74" s="1"/>
      <c r="M74" s="1"/>
      <c r="N74" s="7"/>
      <c r="O74" s="7"/>
      <c r="P74" s="7"/>
      <c r="Q74" s="7"/>
    </row>
    <row r="75" spans="1:17" ht="119.25" customHeight="1" thickBot="1">
      <c r="A75" s="7"/>
      <c r="B75" s="15" t="s">
        <v>162</v>
      </c>
      <c r="C75" s="16" t="s">
        <v>163</v>
      </c>
      <c r="D75" s="1"/>
      <c r="E75" s="6">
        <v>0</v>
      </c>
      <c r="F75" s="6">
        <v>0</v>
      </c>
      <c r="G75" s="6">
        <v>0</v>
      </c>
      <c r="H75" s="1"/>
      <c r="I75" s="1"/>
      <c r="J75" s="1"/>
      <c r="K75" s="1"/>
      <c r="L75" s="1"/>
      <c r="M75" s="1"/>
      <c r="N75" s="7"/>
      <c r="O75" s="7"/>
      <c r="P75" s="7"/>
      <c r="Q75" s="7"/>
    </row>
    <row r="76" spans="1:17" ht="126" customHeight="1" thickBot="1">
      <c r="A76" s="7"/>
      <c r="B76" s="56"/>
      <c r="C76" s="18" t="s">
        <v>121</v>
      </c>
      <c r="D76" s="1" t="s">
        <v>67</v>
      </c>
      <c r="E76" s="1" t="s">
        <v>15</v>
      </c>
      <c r="F76" s="1" t="s">
        <v>15</v>
      </c>
      <c r="G76" s="1" t="s">
        <v>15</v>
      </c>
      <c r="H76" s="1" t="s">
        <v>15</v>
      </c>
      <c r="I76" s="1" t="s">
        <v>15</v>
      </c>
      <c r="J76" s="1" t="s">
        <v>15</v>
      </c>
      <c r="K76" s="1" t="s">
        <v>15</v>
      </c>
      <c r="L76" s="1" t="s">
        <v>15</v>
      </c>
      <c r="M76" s="1" t="s">
        <v>15</v>
      </c>
      <c r="N76" s="7"/>
      <c r="O76" s="7"/>
      <c r="P76" s="7"/>
      <c r="Q76" s="7"/>
    </row>
    <row r="77" spans="1:17" ht="24.75" customHeight="1" thickBot="1">
      <c r="A77" s="7"/>
      <c r="B77" s="72" t="s">
        <v>31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4"/>
      <c r="N77" s="7"/>
      <c r="O77" s="7"/>
      <c r="P77" s="7"/>
    </row>
    <row r="78" spans="1:17" ht="30" customHeight="1" thickBot="1">
      <c r="A78" s="7"/>
      <c r="B78" s="20"/>
      <c r="C78" s="22" t="s">
        <v>32</v>
      </c>
      <c r="D78" s="23"/>
      <c r="E78" s="25">
        <f>E79+E81+E83+E85+E91</f>
        <v>0</v>
      </c>
      <c r="F78" s="27">
        <f>F79+F81+F83+F85+F87+F89+F91</f>
        <v>379.13</v>
      </c>
      <c r="G78" s="25">
        <f>G79+G81+G83+G85+G87+G89+G91</f>
        <v>5309.37</v>
      </c>
      <c r="H78" s="57"/>
      <c r="I78" s="2"/>
      <c r="J78" s="57"/>
      <c r="K78" s="2"/>
      <c r="L78" s="57"/>
      <c r="M78" s="2"/>
      <c r="N78" s="7"/>
      <c r="O78" s="8">
        <f>F78+G78</f>
        <v>5688.5</v>
      </c>
      <c r="P78" s="8"/>
    </row>
    <row r="79" spans="1:17" ht="51" customHeight="1" thickBot="1">
      <c r="A79" s="7"/>
      <c r="B79" s="15" t="s">
        <v>52</v>
      </c>
      <c r="C79" s="16" t="s">
        <v>33</v>
      </c>
      <c r="D79" s="24"/>
      <c r="E79" s="45">
        <v>0</v>
      </c>
      <c r="F79" s="30">
        <v>0</v>
      </c>
      <c r="G79" s="6">
        <v>110.77</v>
      </c>
      <c r="H79" s="1"/>
      <c r="I79" s="1"/>
      <c r="J79" s="1"/>
      <c r="K79" s="1"/>
      <c r="L79" s="1"/>
      <c r="M79" s="1"/>
      <c r="N79" s="7"/>
      <c r="O79" s="7"/>
      <c r="P79" s="7"/>
    </row>
    <row r="80" spans="1:17" ht="62.25" customHeight="1" thickBot="1">
      <c r="A80" s="7"/>
      <c r="B80" s="56"/>
      <c r="C80" s="18" t="s">
        <v>124</v>
      </c>
      <c r="D80" s="24" t="s">
        <v>67</v>
      </c>
      <c r="E80" s="56" t="s">
        <v>15</v>
      </c>
      <c r="F80" s="1" t="s">
        <v>15</v>
      </c>
      <c r="G80" s="1" t="s">
        <v>15</v>
      </c>
      <c r="H80" s="1" t="s">
        <v>15</v>
      </c>
      <c r="I80" s="1" t="s">
        <v>15</v>
      </c>
      <c r="J80" s="1" t="s">
        <v>15</v>
      </c>
      <c r="K80" s="1" t="s">
        <v>15</v>
      </c>
      <c r="L80" s="1" t="s">
        <v>15</v>
      </c>
      <c r="M80" s="1" t="s">
        <v>15</v>
      </c>
      <c r="N80" s="7"/>
      <c r="O80" s="7"/>
      <c r="P80" s="7"/>
    </row>
    <row r="81" spans="1:16" ht="60.75" customHeight="1" thickBot="1">
      <c r="A81" s="7"/>
      <c r="B81" s="15" t="s">
        <v>53</v>
      </c>
      <c r="C81" s="16" t="s">
        <v>137</v>
      </c>
      <c r="D81" s="24"/>
      <c r="E81" s="26">
        <v>0</v>
      </c>
      <c r="F81" s="6">
        <v>0</v>
      </c>
      <c r="G81" s="6">
        <v>2426.7199999999998</v>
      </c>
      <c r="H81" s="1"/>
      <c r="I81" s="1"/>
      <c r="J81" s="1"/>
      <c r="K81" s="1"/>
      <c r="L81" s="1"/>
      <c r="M81" s="1"/>
      <c r="N81" s="7"/>
      <c r="O81" s="7"/>
      <c r="P81" s="7"/>
    </row>
    <row r="82" spans="1:16" ht="90" customHeight="1" thickBot="1">
      <c r="A82" s="7"/>
      <c r="B82" s="56"/>
      <c r="C82" s="16" t="s">
        <v>125</v>
      </c>
      <c r="D82" s="62" t="s">
        <v>62</v>
      </c>
      <c r="E82" s="56" t="s">
        <v>15</v>
      </c>
      <c r="F82" s="1" t="s">
        <v>15</v>
      </c>
      <c r="G82" s="1" t="s">
        <v>15</v>
      </c>
      <c r="H82" s="1" t="s">
        <v>15</v>
      </c>
      <c r="I82" s="1" t="s">
        <v>15</v>
      </c>
      <c r="J82" s="1" t="s">
        <v>15</v>
      </c>
      <c r="K82" s="1" t="s">
        <v>15</v>
      </c>
      <c r="L82" s="1" t="s">
        <v>15</v>
      </c>
      <c r="M82" s="1" t="s">
        <v>15</v>
      </c>
      <c r="N82" s="7"/>
      <c r="O82" s="7"/>
      <c r="P82" s="7"/>
    </row>
    <row r="83" spans="1:16" ht="60.75" customHeight="1" thickBot="1">
      <c r="A83" s="7"/>
      <c r="B83" s="15" t="s">
        <v>54</v>
      </c>
      <c r="C83" s="16" t="s">
        <v>58</v>
      </c>
      <c r="D83" s="24"/>
      <c r="E83" s="26">
        <v>0</v>
      </c>
      <c r="F83" s="6">
        <v>0</v>
      </c>
      <c r="G83" s="6">
        <v>2468.66</v>
      </c>
      <c r="H83" s="1"/>
      <c r="I83" s="1"/>
      <c r="J83" s="1"/>
      <c r="K83" s="1"/>
      <c r="L83" s="1"/>
      <c r="M83" s="1"/>
      <c r="N83" s="7"/>
      <c r="O83" s="7"/>
      <c r="P83" s="7"/>
    </row>
    <row r="84" spans="1:16" ht="108.75" customHeight="1" thickBot="1">
      <c r="A84" s="7"/>
      <c r="B84" s="56"/>
      <c r="C84" s="18" t="s">
        <v>126</v>
      </c>
      <c r="D84" s="24" t="s">
        <v>67</v>
      </c>
      <c r="E84" s="56" t="s">
        <v>15</v>
      </c>
      <c r="F84" s="1"/>
      <c r="G84" s="1" t="s">
        <v>15</v>
      </c>
      <c r="H84" s="1" t="s">
        <v>15</v>
      </c>
      <c r="I84" s="1" t="s">
        <v>15</v>
      </c>
      <c r="J84" s="1" t="s">
        <v>15</v>
      </c>
      <c r="K84" s="1" t="s">
        <v>15</v>
      </c>
      <c r="L84" s="1" t="s">
        <v>15</v>
      </c>
      <c r="M84" s="1" t="s">
        <v>15</v>
      </c>
      <c r="N84" s="7"/>
      <c r="O84" s="7"/>
      <c r="P84" s="7"/>
    </row>
    <row r="85" spans="1:16" ht="91.5" customHeight="1" thickBot="1">
      <c r="A85" s="7"/>
      <c r="B85" s="15" t="s">
        <v>55</v>
      </c>
      <c r="C85" s="16" t="s">
        <v>34</v>
      </c>
      <c r="D85" s="24"/>
      <c r="E85" s="26">
        <v>0</v>
      </c>
      <c r="F85" s="6">
        <v>0</v>
      </c>
      <c r="G85" s="6">
        <v>34.01</v>
      </c>
      <c r="H85" s="1"/>
      <c r="I85" s="1"/>
      <c r="J85" s="1"/>
      <c r="K85" s="1"/>
      <c r="L85" s="1"/>
      <c r="M85" s="1"/>
      <c r="N85" s="7"/>
      <c r="O85" s="7"/>
      <c r="P85" s="7"/>
    </row>
    <row r="86" spans="1:16" ht="93.75" customHeight="1" thickBot="1">
      <c r="A86" s="7"/>
      <c r="B86" s="56"/>
      <c r="C86" s="18" t="s">
        <v>127</v>
      </c>
      <c r="D86" s="24" t="s">
        <v>67</v>
      </c>
      <c r="E86" s="56" t="s">
        <v>15</v>
      </c>
      <c r="F86" s="1" t="s">
        <v>15</v>
      </c>
      <c r="G86" s="1" t="s">
        <v>15</v>
      </c>
      <c r="H86" s="1" t="s">
        <v>15</v>
      </c>
      <c r="I86" s="1" t="s">
        <v>15</v>
      </c>
      <c r="J86" s="1" t="s">
        <v>15</v>
      </c>
      <c r="K86" s="1" t="s">
        <v>15</v>
      </c>
      <c r="L86" s="1" t="s">
        <v>15</v>
      </c>
      <c r="M86" s="1" t="s">
        <v>15</v>
      </c>
      <c r="N86" s="7"/>
      <c r="O86" s="7"/>
      <c r="P86" s="7"/>
    </row>
    <row r="87" spans="1:16" ht="77.25" customHeight="1" thickBot="1">
      <c r="A87" s="7"/>
      <c r="B87" s="15" t="s">
        <v>56</v>
      </c>
      <c r="C87" s="16" t="s">
        <v>153</v>
      </c>
      <c r="D87" s="24"/>
      <c r="E87" s="56"/>
      <c r="F87" s="1"/>
      <c r="G87" s="1">
        <v>24.95</v>
      </c>
      <c r="H87" s="1"/>
      <c r="I87" s="1"/>
      <c r="J87" s="1"/>
      <c r="K87" s="1"/>
      <c r="L87" s="1"/>
      <c r="M87" s="1"/>
      <c r="N87" s="7"/>
      <c r="O87" s="7"/>
      <c r="P87" s="7"/>
    </row>
    <row r="88" spans="1:16" ht="81" customHeight="1" thickBot="1">
      <c r="A88" s="7"/>
      <c r="B88" s="19"/>
      <c r="C88" s="18" t="s">
        <v>154</v>
      </c>
      <c r="D88" s="24" t="s">
        <v>67</v>
      </c>
      <c r="E88" s="56" t="s">
        <v>15</v>
      </c>
      <c r="F88" s="1" t="s">
        <v>15</v>
      </c>
      <c r="G88" s="1" t="s">
        <v>15</v>
      </c>
      <c r="H88" s="1" t="s">
        <v>15</v>
      </c>
      <c r="I88" s="1" t="s">
        <v>15</v>
      </c>
      <c r="J88" s="1" t="s">
        <v>15</v>
      </c>
      <c r="K88" s="1" t="s">
        <v>15</v>
      </c>
      <c r="L88" s="1" t="s">
        <v>15</v>
      </c>
      <c r="M88" s="1" t="s">
        <v>15</v>
      </c>
      <c r="N88" s="7"/>
      <c r="O88" s="7"/>
      <c r="P88" s="7"/>
    </row>
    <row r="89" spans="1:16" ht="48" customHeight="1" thickBot="1">
      <c r="A89" s="7"/>
      <c r="B89" s="19" t="s">
        <v>129</v>
      </c>
      <c r="C89" s="16" t="s">
        <v>130</v>
      </c>
      <c r="D89" s="24"/>
      <c r="E89" s="56"/>
      <c r="F89" s="1"/>
      <c r="G89" s="1">
        <v>244.26</v>
      </c>
      <c r="H89" s="1"/>
      <c r="I89" s="1"/>
      <c r="J89" s="1"/>
      <c r="K89" s="1"/>
      <c r="L89" s="1"/>
      <c r="M89" s="1"/>
      <c r="N89" s="7"/>
      <c r="O89" s="8"/>
      <c r="P89" s="7"/>
    </row>
    <row r="90" spans="1:16" ht="49.5" customHeight="1" thickBot="1">
      <c r="A90" s="7"/>
      <c r="B90" s="19"/>
      <c r="C90" s="18" t="s">
        <v>131</v>
      </c>
      <c r="D90" s="24" t="s">
        <v>67</v>
      </c>
      <c r="E90" s="56" t="s">
        <v>15</v>
      </c>
      <c r="F90" s="1" t="s">
        <v>15</v>
      </c>
      <c r="G90" s="1" t="s">
        <v>15</v>
      </c>
      <c r="H90" s="1" t="s">
        <v>15</v>
      </c>
      <c r="I90" s="1" t="s">
        <v>15</v>
      </c>
      <c r="J90" s="1" t="s">
        <v>15</v>
      </c>
      <c r="K90" s="1" t="s">
        <v>15</v>
      </c>
      <c r="L90" s="1" t="s">
        <v>15</v>
      </c>
      <c r="M90" s="1" t="s">
        <v>15</v>
      </c>
      <c r="N90" s="7"/>
      <c r="O90" s="7"/>
      <c r="P90" s="7"/>
    </row>
    <row r="91" spans="1:16" ht="75.75" customHeight="1" thickBot="1">
      <c r="A91" s="7"/>
      <c r="B91" s="15" t="s">
        <v>156</v>
      </c>
      <c r="C91" s="16" t="s">
        <v>132</v>
      </c>
      <c r="D91" s="24"/>
      <c r="E91" s="26">
        <v>0</v>
      </c>
      <c r="F91" s="6">
        <v>379.13</v>
      </c>
      <c r="G91" s="6">
        <v>0</v>
      </c>
      <c r="H91" s="1"/>
      <c r="I91" s="1"/>
      <c r="J91" s="1"/>
      <c r="K91" s="1"/>
      <c r="L91" s="1"/>
      <c r="M91" s="1"/>
      <c r="N91" s="7"/>
      <c r="O91" s="7"/>
      <c r="P91" s="7"/>
    </row>
    <row r="92" spans="1:16" ht="94.5" customHeight="1" thickBot="1">
      <c r="A92" s="7"/>
      <c r="B92" s="56"/>
      <c r="C92" s="16" t="s">
        <v>133</v>
      </c>
      <c r="D92" s="24" t="s">
        <v>63</v>
      </c>
      <c r="E92" s="56" t="s">
        <v>15</v>
      </c>
      <c r="F92" s="1" t="s">
        <v>15</v>
      </c>
      <c r="G92" s="1" t="s">
        <v>15</v>
      </c>
      <c r="H92" s="1" t="s">
        <v>15</v>
      </c>
      <c r="I92" s="1" t="s">
        <v>15</v>
      </c>
      <c r="J92" s="1" t="s">
        <v>15</v>
      </c>
      <c r="K92" s="1" t="s">
        <v>15</v>
      </c>
      <c r="L92" s="1" t="s">
        <v>15</v>
      </c>
      <c r="M92" s="1" t="s">
        <v>15</v>
      </c>
      <c r="N92" s="7"/>
      <c r="O92" s="7"/>
      <c r="P92" s="7"/>
    </row>
    <row r="93" spans="1:16">
      <c r="A93" s="7"/>
      <c r="B93" s="7"/>
      <c r="C93" s="7"/>
      <c r="D93" s="7"/>
      <c r="E93" s="8"/>
      <c r="F93" s="8"/>
      <c r="G93" s="8"/>
      <c r="H93" s="7"/>
      <c r="I93" s="7"/>
      <c r="J93" s="7"/>
      <c r="K93" s="7"/>
      <c r="L93" s="7"/>
      <c r="M93" s="7"/>
      <c r="N93" s="7"/>
      <c r="O93" s="7"/>
      <c r="P93" s="7"/>
    </row>
    <row r="94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>
      <c r="A95" s="7"/>
      <c r="B95" s="7"/>
      <c r="C95" s="7"/>
      <c r="D95" s="7"/>
      <c r="E95" s="8"/>
      <c r="F95" s="8"/>
      <c r="G95" s="8"/>
      <c r="H95" s="7"/>
      <c r="I95" s="7"/>
      <c r="J95" s="7"/>
      <c r="K95" s="7"/>
      <c r="L95" s="7"/>
      <c r="M95" s="7"/>
      <c r="N95" s="7"/>
      <c r="O95" s="7"/>
      <c r="P95" s="7"/>
    </row>
    <row r="96" spans="1:16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</sheetData>
  <mergeCells count="17">
    <mergeCell ref="B77:M77"/>
    <mergeCell ref="B14:M14"/>
    <mergeCell ref="B26:M26"/>
    <mergeCell ref="B52:M52"/>
    <mergeCell ref="B62:M62"/>
    <mergeCell ref="B66:M66"/>
    <mergeCell ref="B72:M72"/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L11:M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93"/>
  <sheetViews>
    <sheetView topLeftCell="A3" workbookViewId="0">
      <selection activeCell="A3" sqref="A1:XFD1048576"/>
    </sheetView>
  </sheetViews>
  <sheetFormatPr defaultRowHeight="15"/>
  <cols>
    <col min="1" max="1" width="1.140625" customWidth="1"/>
    <col min="2" max="2" width="5.140625" customWidth="1"/>
    <col min="3" max="3" width="35.42578125" customWidth="1"/>
    <col min="4" max="4" width="22.42578125" customWidth="1"/>
    <col min="5" max="5" width="13.2851562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1:16" hidden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1:16" ht="15.75" hidden="1">
      <c r="B2" s="10"/>
      <c r="C2" s="11"/>
      <c r="D2" s="11"/>
      <c r="E2" s="11"/>
      <c r="F2" s="11"/>
      <c r="G2" s="11"/>
      <c r="H2" s="11"/>
      <c r="I2" s="11"/>
      <c r="J2" s="11"/>
      <c r="K2" s="11"/>
      <c r="L2" s="63"/>
      <c r="M2" s="63"/>
      <c r="N2" s="7"/>
      <c r="O2" s="7"/>
      <c r="P2" s="7"/>
    </row>
    <row r="3" spans="1:16" ht="15.75">
      <c r="A3" s="7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1:16" ht="18.75">
      <c r="A4" s="7"/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7"/>
      <c r="O4" s="7"/>
      <c r="P4" s="7"/>
    </row>
    <row r="5" spans="1:16" ht="18.75">
      <c r="A5" s="7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1:16" ht="18.75">
      <c r="A6" s="7"/>
      <c r="B6" s="48" t="s">
        <v>1</v>
      </c>
      <c r="C6" s="47"/>
      <c r="D6" s="65" t="s">
        <v>139</v>
      </c>
      <c r="E6" s="65"/>
      <c r="F6" s="65"/>
      <c r="G6" s="65"/>
      <c r="H6" s="47"/>
      <c r="I6" s="47"/>
      <c r="J6" s="47"/>
      <c r="K6" s="47"/>
      <c r="L6" s="47"/>
      <c r="M6" s="47"/>
      <c r="N6" s="7"/>
      <c r="O6" s="7"/>
      <c r="P6" s="7"/>
    </row>
    <row r="7" spans="1:16" ht="18.75">
      <c r="A7" s="7"/>
      <c r="B7" s="48" t="s">
        <v>2</v>
      </c>
      <c r="C7" s="47"/>
      <c r="D7" s="47" t="s">
        <v>138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1:16" ht="18.75">
      <c r="A8" s="7"/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1:16" ht="12" customHeight="1" thickBot="1">
      <c r="A9" s="7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1:16" ht="21.75" customHeight="1" thickBot="1">
      <c r="A10" s="7"/>
      <c r="B10" s="33" t="s">
        <v>4</v>
      </c>
      <c r="C10" s="66" t="s">
        <v>115</v>
      </c>
      <c r="D10" s="66" t="s">
        <v>60</v>
      </c>
      <c r="E10" s="69" t="s">
        <v>140</v>
      </c>
      <c r="F10" s="70"/>
      <c r="G10" s="70"/>
      <c r="H10" s="70"/>
      <c r="I10" s="70"/>
      <c r="J10" s="70"/>
      <c r="K10" s="70"/>
      <c r="L10" s="70"/>
      <c r="M10" s="71"/>
      <c r="N10" s="7"/>
      <c r="O10" s="7"/>
      <c r="P10" s="7"/>
    </row>
    <row r="11" spans="1:16" ht="33.75" customHeight="1" thickBot="1">
      <c r="A11" s="7"/>
      <c r="B11" s="36" t="s">
        <v>5</v>
      </c>
      <c r="C11" s="67"/>
      <c r="D11" s="67"/>
      <c r="E11" s="69" t="s">
        <v>7</v>
      </c>
      <c r="F11" s="70"/>
      <c r="G11" s="71"/>
      <c r="H11" s="69" t="s">
        <v>8</v>
      </c>
      <c r="I11" s="70"/>
      <c r="J11" s="71"/>
      <c r="K11" s="66" t="s">
        <v>9</v>
      </c>
      <c r="L11" s="69" t="s">
        <v>10</v>
      </c>
      <c r="M11" s="71"/>
      <c r="N11" s="7"/>
      <c r="O11" s="7"/>
      <c r="P11" s="7"/>
    </row>
    <row r="12" spans="1:16" ht="98.25" customHeight="1" thickBot="1">
      <c r="A12" s="7"/>
      <c r="B12" s="37"/>
      <c r="C12" s="68"/>
      <c r="D12" s="68"/>
      <c r="E12" s="1" t="s">
        <v>141</v>
      </c>
      <c r="F12" s="1" t="s">
        <v>142</v>
      </c>
      <c r="G12" s="1" t="s">
        <v>111</v>
      </c>
      <c r="H12" s="1" t="s">
        <v>141</v>
      </c>
      <c r="I12" s="1" t="s">
        <v>142</v>
      </c>
      <c r="J12" s="1" t="s">
        <v>111</v>
      </c>
      <c r="K12" s="68"/>
      <c r="L12" s="1" t="s">
        <v>13</v>
      </c>
      <c r="M12" s="1" t="s">
        <v>14</v>
      </c>
      <c r="N12" s="7"/>
      <c r="O12" s="7"/>
      <c r="P12" s="7"/>
    </row>
    <row r="13" spans="1:16" ht="12.75" customHeight="1" thickBot="1">
      <c r="A13" s="7"/>
      <c r="B13" s="2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7"/>
      <c r="O13" s="7"/>
      <c r="P13" s="7"/>
    </row>
    <row r="14" spans="1:16" ht="36.75" customHeight="1" thickBot="1">
      <c r="A14" s="7"/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"/>
      <c r="O14" s="7"/>
      <c r="P14" s="7"/>
    </row>
    <row r="15" spans="1:16" ht="22.5" customHeight="1" thickBot="1">
      <c r="A15" s="7"/>
      <c r="B15" s="4"/>
      <c r="C15" s="59" t="s">
        <v>22</v>
      </c>
      <c r="D15" s="5" t="s">
        <v>15</v>
      </c>
      <c r="E15" s="13">
        <f>E16+E20+E22+E24</f>
        <v>0</v>
      </c>
      <c r="F15" s="13">
        <f>F16+F20+F22+F24</f>
        <v>21134.09</v>
      </c>
      <c r="G15" s="13">
        <f>G16+G20+G22+G24</f>
        <v>29406.15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8">
        <f>E15+F15+G15</f>
        <v>50540.240000000005</v>
      </c>
      <c r="P15" s="7"/>
    </row>
    <row r="16" spans="1:16" ht="64.5" customHeight="1" thickBot="1">
      <c r="A16" s="7"/>
      <c r="B16" s="15" t="s">
        <v>35</v>
      </c>
      <c r="C16" s="16" t="s">
        <v>113</v>
      </c>
      <c r="D16" s="1"/>
      <c r="E16" s="30">
        <v>0</v>
      </c>
      <c r="F16" s="30">
        <v>0</v>
      </c>
      <c r="G16" s="31">
        <v>29406.15</v>
      </c>
      <c r="H16" s="1"/>
      <c r="I16" s="1"/>
      <c r="J16" s="1"/>
      <c r="K16" s="1"/>
      <c r="L16" s="1"/>
      <c r="M16" s="1"/>
      <c r="N16" s="7"/>
      <c r="O16" s="7"/>
      <c r="P16" s="7"/>
    </row>
    <row r="17" spans="1:16" ht="92.25" customHeight="1" thickBot="1">
      <c r="A17" s="7"/>
      <c r="B17" s="38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1:16" ht="79.5" customHeight="1" thickBot="1">
      <c r="A18" s="7"/>
      <c r="B18" s="15" t="s">
        <v>36</v>
      </c>
      <c r="C18" s="16" t="s">
        <v>143</v>
      </c>
      <c r="D18" s="1"/>
      <c r="E18" s="30">
        <v>0</v>
      </c>
      <c r="F18" s="30">
        <v>0</v>
      </c>
      <c r="G18" s="30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1:16" ht="103.5" customHeight="1" thickBot="1">
      <c r="A19" s="7"/>
      <c r="B19" s="38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1:16" ht="138.75" customHeight="1" thickBot="1">
      <c r="A20" s="7"/>
      <c r="B20" s="15" t="s">
        <v>37</v>
      </c>
      <c r="C20" s="16" t="s">
        <v>144</v>
      </c>
      <c r="D20" s="1"/>
      <c r="E20" s="30">
        <v>0</v>
      </c>
      <c r="F20" s="30">
        <v>1669.55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1:16" ht="147.75" customHeight="1" thickBot="1">
      <c r="A21" s="7"/>
      <c r="B21" s="38"/>
      <c r="C21" s="16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1:16" ht="180.75" customHeight="1" thickBot="1">
      <c r="A22" s="7"/>
      <c r="B22" s="15" t="s">
        <v>38</v>
      </c>
      <c r="C22" s="16" t="s">
        <v>70</v>
      </c>
      <c r="D22" s="1"/>
      <c r="E22" s="6">
        <v>0</v>
      </c>
      <c r="F22" s="6">
        <v>18289.86</v>
      </c>
      <c r="G22" s="6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1:16" ht="152.25" customHeight="1" thickBot="1">
      <c r="A23" s="7"/>
      <c r="B23" s="38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1:16" ht="108" customHeight="1" thickBot="1">
      <c r="A24" s="7"/>
      <c r="B24" s="15" t="s">
        <v>39</v>
      </c>
      <c r="C24" s="16" t="s">
        <v>73</v>
      </c>
      <c r="D24" s="1"/>
      <c r="E24" s="6">
        <v>0</v>
      </c>
      <c r="F24" s="6">
        <v>1174.68</v>
      </c>
      <c r="G24" s="6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1:16" ht="222" customHeight="1" thickBot="1">
      <c r="A25" s="7"/>
      <c r="B25" s="38"/>
      <c r="C25" s="16" t="s">
        <v>74</v>
      </c>
      <c r="D25" s="1" t="s">
        <v>145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1:16" ht="26.25" customHeight="1" thickBot="1">
      <c r="A26" s="7"/>
      <c r="B26" s="72" t="s">
        <v>18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7"/>
      <c r="O26" s="7"/>
      <c r="P26" s="7"/>
    </row>
    <row r="27" spans="1:16" ht="21" customHeight="1" thickBot="1">
      <c r="A27" s="7"/>
      <c r="B27" s="2"/>
      <c r="C27" s="58" t="s">
        <v>23</v>
      </c>
      <c r="D27" s="17"/>
      <c r="E27" s="3">
        <f>E28+E32+E34+E36+E38+E40+E42+E44+E46+E48</f>
        <v>17040.88</v>
      </c>
      <c r="F27" s="3">
        <f>F28+F32+F34+F36+F38+F40+F42+F44+F46+F48</f>
        <v>88383.33</v>
      </c>
      <c r="G27" s="3">
        <f>G28+G32+G34+G36+G38+G40+G42+G44+G46+G48</f>
        <v>50653.88</v>
      </c>
      <c r="H27" s="2"/>
      <c r="I27" s="2"/>
      <c r="J27" s="2"/>
      <c r="K27" s="2"/>
      <c r="L27" s="2"/>
      <c r="M27" s="2"/>
      <c r="N27" s="7"/>
      <c r="O27" s="8">
        <f>E27+F27+G27</f>
        <v>156078.09</v>
      </c>
      <c r="P27" s="8"/>
    </row>
    <row r="28" spans="1:16" ht="60" customHeight="1" thickBot="1">
      <c r="A28" s="7"/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49785.1</v>
      </c>
      <c r="H28" s="1"/>
      <c r="I28" s="1"/>
      <c r="J28" s="1"/>
      <c r="K28" s="1"/>
      <c r="L28" s="1"/>
      <c r="M28" s="1"/>
      <c r="N28" s="7"/>
      <c r="O28" s="7"/>
      <c r="P28" s="7"/>
    </row>
    <row r="29" spans="1:16" ht="82.5" customHeight="1" thickBot="1">
      <c r="A29" s="7"/>
      <c r="B29" s="38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1:16" ht="82.5" customHeight="1" thickBot="1">
      <c r="A30" s="7"/>
      <c r="B30" s="15" t="s">
        <v>41</v>
      </c>
      <c r="C30" s="16" t="s">
        <v>146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1:16" ht="90" customHeight="1" thickBot="1">
      <c r="A31" s="7"/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1:16" ht="122.25" customHeight="1" thickBot="1">
      <c r="A32" s="7"/>
      <c r="B32" s="15" t="s">
        <v>42</v>
      </c>
      <c r="C32" s="18" t="s">
        <v>79</v>
      </c>
      <c r="D32" s="1"/>
      <c r="E32" s="1"/>
      <c r="F32" s="1"/>
      <c r="G32" s="1">
        <v>310.5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>
      <c r="A33" s="7"/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>
      <c r="A34" s="7"/>
      <c r="B34" s="15" t="s">
        <v>81</v>
      </c>
      <c r="C34" s="16" t="s">
        <v>147</v>
      </c>
      <c r="D34" s="1"/>
      <c r="E34" s="6">
        <v>0</v>
      </c>
      <c r="F34" s="6">
        <v>4064.25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48.5" customHeight="1" thickBot="1">
      <c r="A35" s="7"/>
      <c r="B35" s="38"/>
      <c r="C35" s="16" t="s">
        <v>83</v>
      </c>
      <c r="D35" s="60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75.75" customHeight="1" thickBot="1">
      <c r="A36" s="7"/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74.58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37.25" customHeight="1" thickBot="1">
      <c r="A37" s="7"/>
      <c r="B37" s="38"/>
      <c r="C37" s="16" t="s">
        <v>84</v>
      </c>
      <c r="D37" s="60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24.25" customHeight="1" thickBot="1">
      <c r="A38" s="7"/>
      <c r="B38" s="15" t="s">
        <v>44</v>
      </c>
      <c r="C38" s="16" t="s">
        <v>148</v>
      </c>
      <c r="D38" s="1"/>
      <c r="E38" s="6">
        <v>0</v>
      </c>
      <c r="F38" s="6">
        <v>79858.73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38.5" customHeight="1" thickBot="1">
      <c r="A39" s="7"/>
      <c r="B39" s="38"/>
      <c r="C39" s="16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150" customHeight="1" thickBot="1">
      <c r="A40" s="7"/>
      <c r="B40" s="15" t="s">
        <v>45</v>
      </c>
      <c r="C40" s="16" t="s">
        <v>155</v>
      </c>
      <c r="D40" s="1"/>
      <c r="E40" s="6">
        <v>0</v>
      </c>
      <c r="F40" s="6">
        <v>4088.27</v>
      </c>
      <c r="G40" s="31">
        <v>215.17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63" customHeight="1" thickBot="1">
      <c r="A41" s="7"/>
      <c r="B41" s="38"/>
      <c r="C41" s="16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90.75" customHeight="1" thickBot="1">
      <c r="A42" s="7"/>
      <c r="B42" s="15" t="s">
        <v>89</v>
      </c>
      <c r="C42" s="16" t="s">
        <v>136</v>
      </c>
      <c r="D42" s="1"/>
      <c r="E42" s="6">
        <v>4846.99</v>
      </c>
      <c r="F42" s="6">
        <v>255.11</v>
      </c>
      <c r="G42" s="6">
        <v>268.52999999999997</v>
      </c>
      <c r="H42" s="1"/>
      <c r="I42" s="1"/>
      <c r="J42" s="1"/>
      <c r="K42" s="1"/>
      <c r="L42" s="1"/>
      <c r="M42" s="1"/>
      <c r="N42" s="7"/>
      <c r="O42" s="8">
        <f>E42+F42+G42</f>
        <v>5370.6299999999992</v>
      </c>
      <c r="P42" s="7"/>
    </row>
    <row r="43" spans="1:16" ht="92.25" customHeight="1" thickBot="1">
      <c r="A43" s="7"/>
      <c r="B43" s="38"/>
      <c r="C43" s="16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>
      <c r="A44" s="7"/>
      <c r="B44" s="15" t="s">
        <v>92</v>
      </c>
      <c r="C44" s="16" t="s">
        <v>149</v>
      </c>
      <c r="D44" s="1"/>
      <c r="E44" s="31">
        <v>10879.98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75" customHeight="1" thickBot="1">
      <c r="A45" s="7"/>
      <c r="B45" s="38"/>
      <c r="C45" s="16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>
      <c r="A46" s="7"/>
      <c r="B46" s="15" t="s">
        <v>64</v>
      </c>
      <c r="C46" s="16" t="s">
        <v>150</v>
      </c>
      <c r="D46" s="1"/>
      <c r="E46" s="1"/>
      <c r="F46" s="1">
        <v>103.7</v>
      </c>
      <c r="G46" s="1"/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>
      <c r="A47" s="7"/>
      <c r="B47" s="38"/>
      <c r="C47" s="18" t="s">
        <v>151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3.5" customHeight="1" thickBot="1">
      <c r="A48" s="7"/>
      <c r="B48" s="15" t="s">
        <v>97</v>
      </c>
      <c r="C48" s="16" t="s">
        <v>94</v>
      </c>
      <c r="D48" s="1"/>
      <c r="E48" s="30">
        <v>1313.91</v>
      </c>
      <c r="F48" s="30">
        <v>13.27</v>
      </c>
      <c r="G48" s="30">
        <v>0</v>
      </c>
      <c r="H48" s="1"/>
      <c r="I48" s="1"/>
      <c r="J48" s="1"/>
      <c r="K48" s="1"/>
      <c r="L48" s="1"/>
      <c r="M48" s="1"/>
      <c r="N48" s="7"/>
      <c r="O48" s="7"/>
      <c r="P48" s="7"/>
    </row>
    <row r="49" spans="1:16" ht="167.25" customHeight="1" thickBot="1">
      <c r="A49" s="7"/>
      <c r="B49" s="38"/>
      <c r="C49" s="18" t="s">
        <v>98</v>
      </c>
      <c r="D49" s="1" t="s">
        <v>67</v>
      </c>
      <c r="E49" s="1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7"/>
      <c r="O49" s="7"/>
      <c r="P49" s="7"/>
    </row>
    <row r="50" spans="1:16" ht="18.75" customHeight="1" thickBot="1">
      <c r="A50" s="7"/>
      <c r="B50" s="75" t="s">
        <v>19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"/>
      <c r="O50" s="7"/>
      <c r="P50" s="7"/>
    </row>
    <row r="51" spans="1:16" ht="16.5" customHeight="1" thickBot="1">
      <c r="A51" s="7"/>
      <c r="B51" s="38"/>
      <c r="C51" s="40" t="s">
        <v>24</v>
      </c>
      <c r="D51" s="1"/>
      <c r="E51" s="41">
        <f>E52+E54+E58</f>
        <v>0</v>
      </c>
      <c r="F51" s="41">
        <f>F52+F54+F58</f>
        <v>367.29</v>
      </c>
      <c r="G51" s="41">
        <f>G52+G54+G56+G58</f>
        <v>9243.2199999999993</v>
      </c>
      <c r="H51" s="1"/>
      <c r="I51" s="1"/>
      <c r="J51" s="1"/>
      <c r="K51" s="1"/>
      <c r="L51" s="1"/>
      <c r="M51" s="1"/>
      <c r="N51" s="7"/>
      <c r="O51" s="8">
        <f>E51+F51+G51</f>
        <v>9610.51</v>
      </c>
      <c r="P51" s="8"/>
    </row>
    <row r="52" spans="1:16" ht="28.5" customHeight="1" thickBot="1">
      <c r="A52" s="7"/>
      <c r="B52" s="15" t="s">
        <v>46</v>
      </c>
      <c r="C52" s="16" t="s">
        <v>25</v>
      </c>
      <c r="D52" s="1"/>
      <c r="E52" s="30">
        <v>0</v>
      </c>
      <c r="F52" s="30">
        <v>0</v>
      </c>
      <c r="G52" s="30">
        <v>83.24</v>
      </c>
      <c r="H52" s="1"/>
      <c r="I52" s="1"/>
      <c r="J52" s="1"/>
      <c r="K52" s="1"/>
      <c r="L52" s="1"/>
      <c r="M52" s="1"/>
      <c r="N52" s="7"/>
      <c r="O52" s="7"/>
      <c r="P52" s="7"/>
    </row>
    <row r="53" spans="1:16" ht="42.75" customHeight="1" thickBot="1">
      <c r="A53" s="7"/>
      <c r="B53" s="38"/>
      <c r="C53" s="18" t="s">
        <v>99</v>
      </c>
      <c r="D53" s="1" t="s">
        <v>67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7"/>
      <c r="O53" s="7"/>
      <c r="P53" s="7"/>
    </row>
    <row r="54" spans="1:16" ht="58.5" customHeight="1" thickBot="1">
      <c r="A54" s="7"/>
      <c r="B54" s="15" t="s">
        <v>47</v>
      </c>
      <c r="C54" s="16" t="s">
        <v>100</v>
      </c>
      <c r="D54" s="1"/>
      <c r="E54" s="30">
        <v>0</v>
      </c>
      <c r="F54" s="30">
        <v>0</v>
      </c>
      <c r="G54" s="6">
        <v>6500</v>
      </c>
      <c r="H54" s="1"/>
      <c r="I54" s="1"/>
      <c r="J54" s="1"/>
      <c r="K54" s="1"/>
      <c r="L54" s="1"/>
      <c r="M54" s="1"/>
      <c r="N54" s="7"/>
      <c r="O54" s="7"/>
      <c r="P54" s="7"/>
    </row>
    <row r="55" spans="1:16" ht="76.5" customHeight="1" thickBot="1">
      <c r="A55" s="7"/>
      <c r="B55" s="38"/>
      <c r="C55" s="18" t="s">
        <v>101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1:16" ht="73.5" customHeight="1" thickBot="1">
      <c r="A56" s="7"/>
      <c r="B56" s="15" t="s">
        <v>48</v>
      </c>
      <c r="C56" s="16" t="s">
        <v>102</v>
      </c>
      <c r="D56" s="1"/>
      <c r="E56" s="6"/>
      <c r="F56" s="6"/>
      <c r="G56" s="6">
        <v>2659.98</v>
      </c>
      <c r="H56" s="1"/>
      <c r="I56" s="1"/>
      <c r="J56" s="1"/>
      <c r="K56" s="1"/>
      <c r="L56" s="1"/>
      <c r="M56" s="1"/>
      <c r="N56" s="7"/>
      <c r="O56" s="7"/>
      <c r="P56" s="7"/>
    </row>
    <row r="57" spans="1:16" ht="87.75" customHeight="1" thickBot="1">
      <c r="A57" s="7"/>
      <c r="B57" s="19"/>
      <c r="C57" s="18" t="s">
        <v>103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1:16" ht="138" customHeight="1" thickBot="1">
      <c r="A58" s="7"/>
      <c r="B58" s="15" t="s">
        <v>104</v>
      </c>
      <c r="C58" s="16" t="s">
        <v>152</v>
      </c>
      <c r="D58" s="1"/>
      <c r="E58" s="30">
        <v>0</v>
      </c>
      <c r="F58" s="30">
        <v>367.29</v>
      </c>
      <c r="G58" s="30">
        <v>0</v>
      </c>
      <c r="H58" s="1"/>
      <c r="I58" s="1"/>
      <c r="J58" s="1"/>
      <c r="K58" s="1"/>
      <c r="L58" s="1"/>
      <c r="M58" s="1"/>
      <c r="N58" s="7"/>
      <c r="O58" s="7"/>
      <c r="P58" s="7"/>
    </row>
    <row r="59" spans="1:16" ht="165" customHeight="1" thickBot="1">
      <c r="A59" s="7"/>
      <c r="B59" s="38"/>
      <c r="C59" s="18" t="s">
        <v>106</v>
      </c>
      <c r="D59" s="1" t="s">
        <v>61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1:16" ht="35.25" customHeight="1" thickBot="1">
      <c r="A60" s="7"/>
      <c r="B60" s="75" t="s">
        <v>20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7"/>
      <c r="O60" s="7"/>
      <c r="P60" s="7"/>
    </row>
    <row r="61" spans="1:16" ht="15.75" thickBot="1">
      <c r="A61" s="7"/>
      <c r="B61" s="38"/>
      <c r="C61" s="40" t="s">
        <v>26</v>
      </c>
      <c r="D61" s="40"/>
      <c r="E61" s="41">
        <f t="shared" ref="E61:F61" si="0">E62</f>
        <v>0</v>
      </c>
      <c r="F61" s="41">
        <f t="shared" si="0"/>
        <v>0</v>
      </c>
      <c r="G61" s="41">
        <f>G62</f>
        <v>399.54</v>
      </c>
      <c r="H61" s="1"/>
      <c r="I61" s="1"/>
      <c r="J61" s="1"/>
      <c r="K61" s="1"/>
      <c r="L61" s="1"/>
      <c r="M61" s="1"/>
      <c r="N61" s="7"/>
      <c r="O61" s="8">
        <f>G61</f>
        <v>399.54</v>
      </c>
      <c r="P61" s="7"/>
    </row>
    <row r="62" spans="1:16" ht="46.5" customHeight="1" thickBot="1">
      <c r="A62" s="7"/>
      <c r="B62" s="15" t="s">
        <v>49</v>
      </c>
      <c r="C62" s="16" t="s">
        <v>27</v>
      </c>
      <c r="D62" s="1"/>
      <c r="E62" s="1">
        <v>0</v>
      </c>
      <c r="F62" s="1">
        <v>0</v>
      </c>
      <c r="G62" s="6">
        <v>399.54</v>
      </c>
      <c r="H62" s="1"/>
      <c r="I62" s="1"/>
      <c r="J62" s="1"/>
      <c r="K62" s="1"/>
      <c r="L62" s="1"/>
      <c r="M62" s="1"/>
      <c r="N62" s="7"/>
      <c r="O62" s="7"/>
      <c r="P62" s="7"/>
    </row>
    <row r="63" spans="1:16" ht="52.5" customHeight="1" thickBot="1">
      <c r="A63" s="7"/>
      <c r="B63" s="38"/>
      <c r="C63" s="18" t="s">
        <v>107</v>
      </c>
      <c r="D63" s="1" t="s">
        <v>67</v>
      </c>
      <c r="E63" s="1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7"/>
      <c r="O63" s="7"/>
      <c r="P63" s="7"/>
    </row>
    <row r="64" spans="1:16" ht="43.5" customHeight="1" thickBot="1">
      <c r="A64" s="7"/>
      <c r="B64" s="75" t="s">
        <v>21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7"/>
      <c r="N64" s="7"/>
      <c r="O64" s="7"/>
      <c r="P64" s="7"/>
    </row>
    <row r="65" spans="1:17" ht="24" customHeight="1" thickBot="1">
      <c r="A65" s="7"/>
      <c r="B65" s="38"/>
      <c r="C65" s="40" t="s">
        <v>28</v>
      </c>
      <c r="D65" s="40"/>
      <c r="E65" s="41">
        <f>E66+E68</f>
        <v>0</v>
      </c>
      <c r="F65" s="41">
        <f>F66+F68</f>
        <v>189.91</v>
      </c>
      <c r="G65" s="41">
        <f>G66+G68</f>
        <v>805.21</v>
      </c>
      <c r="H65" s="1"/>
      <c r="I65" s="1"/>
      <c r="J65" s="1"/>
      <c r="K65" s="1"/>
      <c r="L65" s="1"/>
      <c r="M65" s="1"/>
      <c r="N65" s="7"/>
      <c r="O65" s="8">
        <f>F65+G65</f>
        <v>995.12</v>
      </c>
      <c r="P65" s="8"/>
    </row>
    <row r="66" spans="1:17" ht="61.5" customHeight="1" thickBot="1">
      <c r="A66" s="7"/>
      <c r="B66" s="15" t="s">
        <v>50</v>
      </c>
      <c r="C66" s="16" t="s">
        <v>29</v>
      </c>
      <c r="D66" s="1"/>
      <c r="E66" s="6">
        <v>0</v>
      </c>
      <c r="F66" s="6">
        <v>0</v>
      </c>
      <c r="G66" s="6">
        <v>805.21</v>
      </c>
      <c r="H66" s="1"/>
      <c r="I66" s="1"/>
      <c r="J66" s="1"/>
      <c r="K66" s="1"/>
      <c r="L66" s="1"/>
      <c r="M66" s="1"/>
      <c r="N66" s="7"/>
      <c r="O66" s="7"/>
      <c r="P66" s="7"/>
    </row>
    <row r="67" spans="1:17" ht="45.75" customHeight="1" thickBot="1">
      <c r="A67" s="7"/>
      <c r="B67" s="38"/>
      <c r="C67" s="16" t="s">
        <v>108</v>
      </c>
      <c r="D67" s="1" t="s">
        <v>67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7"/>
      <c r="O67" s="7"/>
      <c r="P67" s="7"/>
    </row>
    <row r="68" spans="1:17" ht="43.5" customHeight="1" thickBot="1">
      <c r="A68" s="7"/>
      <c r="B68" s="15" t="s">
        <v>51</v>
      </c>
      <c r="C68" s="16" t="s">
        <v>30</v>
      </c>
      <c r="D68" s="1"/>
      <c r="E68" s="6">
        <v>0</v>
      </c>
      <c r="F68" s="6">
        <v>189.91</v>
      </c>
      <c r="G68" s="6">
        <v>0</v>
      </c>
      <c r="H68" s="1"/>
      <c r="I68" s="1"/>
      <c r="J68" s="1"/>
      <c r="K68" s="1"/>
      <c r="L68" s="1"/>
      <c r="M68" s="1"/>
      <c r="N68" s="7"/>
      <c r="O68" s="7"/>
      <c r="P68" s="7"/>
    </row>
    <row r="69" spans="1:17" ht="93" customHeight="1" thickBot="1">
      <c r="A69" s="7"/>
      <c r="B69" s="36"/>
      <c r="C69" s="61" t="s">
        <v>109</v>
      </c>
      <c r="D69" s="43" t="s">
        <v>67</v>
      </c>
      <c r="E69" s="43" t="s">
        <v>15</v>
      </c>
      <c r="F69" s="43" t="s">
        <v>15</v>
      </c>
      <c r="G69" s="43" t="s">
        <v>15</v>
      </c>
      <c r="H69" s="43" t="s">
        <v>15</v>
      </c>
      <c r="I69" s="43" t="s">
        <v>15</v>
      </c>
      <c r="J69" s="43" t="s">
        <v>15</v>
      </c>
      <c r="K69" s="43" t="s">
        <v>15</v>
      </c>
      <c r="L69" s="43" t="s">
        <v>15</v>
      </c>
      <c r="M69" s="43" t="s">
        <v>15</v>
      </c>
      <c r="N69" s="7"/>
      <c r="O69" s="7"/>
      <c r="P69" s="7"/>
    </row>
    <row r="70" spans="1:17" ht="30" customHeight="1" thickBot="1">
      <c r="A70" s="7"/>
      <c r="B70" s="75" t="s">
        <v>119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7"/>
      <c r="N70" s="7"/>
      <c r="O70" s="7"/>
      <c r="P70" s="7"/>
      <c r="Q70" s="7"/>
    </row>
    <row r="71" spans="1:17" ht="30" customHeight="1" thickBot="1">
      <c r="A71" s="7"/>
      <c r="B71" s="38"/>
      <c r="C71" s="44" t="s">
        <v>122</v>
      </c>
      <c r="D71" s="40"/>
      <c r="E71" s="41">
        <f>E72+E74</f>
        <v>0</v>
      </c>
      <c r="F71" s="41">
        <f>F72+F74</f>
        <v>0</v>
      </c>
      <c r="G71" s="41">
        <f>G72+G74</f>
        <v>0</v>
      </c>
      <c r="H71" s="1"/>
      <c r="I71" s="1"/>
      <c r="J71" s="1"/>
      <c r="K71" s="1"/>
      <c r="L71" s="1"/>
      <c r="M71" s="1"/>
      <c r="N71" s="7"/>
      <c r="O71" s="7">
        <v>0</v>
      </c>
      <c r="P71" s="7"/>
      <c r="Q71" s="7"/>
    </row>
    <row r="72" spans="1:17" ht="119.25" customHeight="1" thickBot="1">
      <c r="A72" s="7"/>
      <c r="B72" s="15" t="s">
        <v>123</v>
      </c>
      <c r="C72" s="16" t="s">
        <v>120</v>
      </c>
      <c r="D72" s="1"/>
      <c r="E72" s="6">
        <v>0</v>
      </c>
      <c r="F72" s="6">
        <v>0</v>
      </c>
      <c r="G72" s="6">
        <v>0</v>
      </c>
      <c r="H72" s="1"/>
      <c r="I72" s="1"/>
      <c r="J72" s="1"/>
      <c r="K72" s="1"/>
      <c r="L72" s="1"/>
      <c r="M72" s="1"/>
      <c r="N72" s="7"/>
      <c r="O72" s="7"/>
      <c r="P72" s="7"/>
      <c r="Q72" s="7"/>
    </row>
    <row r="73" spans="1:17" ht="126" customHeight="1" thickBot="1">
      <c r="A73" s="7"/>
      <c r="B73" s="38"/>
      <c r="C73" s="18" t="s">
        <v>121</v>
      </c>
      <c r="D73" s="1" t="s">
        <v>67</v>
      </c>
      <c r="E73" s="1" t="s">
        <v>15</v>
      </c>
      <c r="F73" s="1" t="s">
        <v>15</v>
      </c>
      <c r="G73" s="1" t="s">
        <v>15</v>
      </c>
      <c r="H73" s="1" t="s">
        <v>15</v>
      </c>
      <c r="I73" s="1" t="s">
        <v>15</v>
      </c>
      <c r="J73" s="1" t="s">
        <v>15</v>
      </c>
      <c r="K73" s="1" t="s">
        <v>15</v>
      </c>
      <c r="L73" s="1" t="s">
        <v>15</v>
      </c>
      <c r="M73" s="1" t="s">
        <v>15</v>
      </c>
      <c r="N73" s="7"/>
      <c r="O73" s="7"/>
      <c r="P73" s="7"/>
      <c r="Q73" s="7"/>
    </row>
    <row r="74" spans="1:17" ht="24.75" customHeight="1" thickBot="1">
      <c r="A74" s="7"/>
      <c r="B74" s="72" t="s">
        <v>31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4"/>
      <c r="N74" s="7"/>
      <c r="O74" s="7"/>
      <c r="P74" s="7"/>
    </row>
    <row r="75" spans="1:17" ht="30" customHeight="1" thickBot="1">
      <c r="A75" s="7"/>
      <c r="B75" s="20"/>
      <c r="C75" s="22" t="s">
        <v>32</v>
      </c>
      <c r="D75" s="23"/>
      <c r="E75" s="25">
        <f>E76+E78+E80+E82+E88</f>
        <v>0</v>
      </c>
      <c r="F75" s="27">
        <f>F76+F78+F80+F82+F84+F86+F88</f>
        <v>466.28</v>
      </c>
      <c r="G75" s="25">
        <f>G76+G78+G80+G82+G84+G86+G88</f>
        <v>8513.119999999999</v>
      </c>
      <c r="H75" s="34"/>
      <c r="I75" s="2"/>
      <c r="J75" s="34"/>
      <c r="K75" s="2"/>
      <c r="L75" s="34"/>
      <c r="M75" s="2"/>
      <c r="N75" s="7"/>
      <c r="O75" s="8">
        <f>F75+G75</f>
        <v>8979.4</v>
      </c>
      <c r="P75" s="8"/>
    </row>
    <row r="76" spans="1:17" ht="51" customHeight="1" thickBot="1">
      <c r="A76" s="7"/>
      <c r="B76" s="15" t="s">
        <v>52</v>
      </c>
      <c r="C76" s="16" t="s">
        <v>33</v>
      </c>
      <c r="D76" s="24"/>
      <c r="E76" s="45">
        <v>0</v>
      </c>
      <c r="F76" s="30">
        <v>0</v>
      </c>
      <c r="G76" s="6">
        <v>203.33</v>
      </c>
      <c r="H76" s="1"/>
      <c r="I76" s="1"/>
      <c r="J76" s="1"/>
      <c r="K76" s="1"/>
      <c r="L76" s="1"/>
      <c r="M76" s="1"/>
      <c r="N76" s="7"/>
      <c r="O76" s="7"/>
      <c r="P76" s="7"/>
    </row>
    <row r="77" spans="1:17" ht="62.25" customHeight="1" thickBot="1">
      <c r="A77" s="7"/>
      <c r="B77" s="38"/>
      <c r="C77" s="18" t="s">
        <v>124</v>
      </c>
      <c r="D77" s="24" t="s">
        <v>67</v>
      </c>
      <c r="E77" s="38" t="s">
        <v>15</v>
      </c>
      <c r="F77" s="1" t="s">
        <v>15</v>
      </c>
      <c r="G77" s="1" t="s">
        <v>15</v>
      </c>
      <c r="H77" s="1" t="s">
        <v>15</v>
      </c>
      <c r="I77" s="1" t="s">
        <v>15</v>
      </c>
      <c r="J77" s="1" t="s">
        <v>15</v>
      </c>
      <c r="K77" s="1" t="s">
        <v>15</v>
      </c>
      <c r="L77" s="1" t="s">
        <v>15</v>
      </c>
      <c r="M77" s="1" t="s">
        <v>15</v>
      </c>
      <c r="N77" s="7"/>
      <c r="O77" s="7"/>
      <c r="P77" s="7"/>
    </row>
    <row r="78" spans="1:17" ht="60.75" customHeight="1" thickBot="1">
      <c r="A78" s="7"/>
      <c r="B78" s="15" t="s">
        <v>53</v>
      </c>
      <c r="C78" s="16" t="s">
        <v>137</v>
      </c>
      <c r="D78" s="24"/>
      <c r="E78" s="26">
        <v>0</v>
      </c>
      <c r="F78" s="6">
        <v>0</v>
      </c>
      <c r="G78" s="6">
        <v>4161.95</v>
      </c>
      <c r="H78" s="1"/>
      <c r="I78" s="1"/>
      <c r="J78" s="1"/>
      <c r="K78" s="1"/>
      <c r="L78" s="1"/>
      <c r="M78" s="1"/>
      <c r="N78" s="7"/>
      <c r="O78" s="7"/>
      <c r="P78" s="7"/>
    </row>
    <row r="79" spans="1:17" ht="90" customHeight="1" thickBot="1">
      <c r="A79" s="7"/>
      <c r="B79" s="38"/>
      <c r="C79" s="16" t="s">
        <v>125</v>
      </c>
      <c r="D79" s="62" t="s">
        <v>62</v>
      </c>
      <c r="E79" s="38" t="s">
        <v>15</v>
      </c>
      <c r="F79" s="1" t="s">
        <v>15</v>
      </c>
      <c r="G79" s="1" t="s">
        <v>15</v>
      </c>
      <c r="H79" s="1" t="s">
        <v>15</v>
      </c>
      <c r="I79" s="1" t="s">
        <v>15</v>
      </c>
      <c r="J79" s="1" t="s">
        <v>15</v>
      </c>
      <c r="K79" s="1" t="s">
        <v>15</v>
      </c>
      <c r="L79" s="1" t="s">
        <v>15</v>
      </c>
      <c r="M79" s="1" t="s">
        <v>15</v>
      </c>
      <c r="N79" s="7"/>
      <c r="O79" s="7"/>
      <c r="P79" s="7"/>
    </row>
    <row r="80" spans="1:17" ht="60.75" customHeight="1" thickBot="1">
      <c r="A80" s="7"/>
      <c r="B80" s="15" t="s">
        <v>54</v>
      </c>
      <c r="C80" s="16" t="s">
        <v>58</v>
      </c>
      <c r="D80" s="24"/>
      <c r="E80" s="26">
        <v>0</v>
      </c>
      <c r="F80" s="6">
        <v>0</v>
      </c>
      <c r="G80" s="6">
        <v>3835.39</v>
      </c>
      <c r="H80" s="1"/>
      <c r="I80" s="1"/>
      <c r="J80" s="1"/>
      <c r="K80" s="1"/>
      <c r="L80" s="1"/>
      <c r="M80" s="1"/>
      <c r="N80" s="7"/>
      <c r="O80" s="7"/>
      <c r="P80" s="7"/>
    </row>
    <row r="81" spans="1:16" ht="108.75" customHeight="1" thickBot="1">
      <c r="A81" s="7"/>
      <c r="B81" s="38"/>
      <c r="C81" s="18" t="s">
        <v>126</v>
      </c>
      <c r="D81" s="24" t="s">
        <v>67</v>
      </c>
      <c r="E81" s="38" t="s">
        <v>15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15</v>
      </c>
      <c r="K81" s="1" t="s">
        <v>15</v>
      </c>
      <c r="L81" s="1" t="s">
        <v>15</v>
      </c>
      <c r="M81" s="1" t="s">
        <v>15</v>
      </c>
      <c r="N81" s="7"/>
      <c r="O81" s="7"/>
      <c r="P81" s="7"/>
    </row>
    <row r="82" spans="1:16" ht="91.5" customHeight="1" thickBot="1">
      <c r="A82" s="7"/>
      <c r="B82" s="15" t="s">
        <v>55</v>
      </c>
      <c r="C82" s="16" t="s">
        <v>34</v>
      </c>
      <c r="D82" s="24"/>
      <c r="E82" s="26">
        <v>0</v>
      </c>
      <c r="F82" s="6">
        <v>0</v>
      </c>
      <c r="G82" s="6">
        <v>72.64</v>
      </c>
      <c r="H82" s="1"/>
      <c r="I82" s="1"/>
      <c r="J82" s="1"/>
      <c r="K82" s="1"/>
      <c r="L82" s="1"/>
      <c r="M82" s="1"/>
      <c r="N82" s="7"/>
      <c r="O82" s="7"/>
      <c r="P82" s="7"/>
    </row>
    <row r="83" spans="1:16" ht="93.75" customHeight="1" thickBot="1">
      <c r="A83" s="7"/>
      <c r="B83" s="38"/>
      <c r="C83" s="18" t="s">
        <v>127</v>
      </c>
      <c r="D83" s="24" t="s">
        <v>67</v>
      </c>
      <c r="E83" s="38" t="s">
        <v>15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15</v>
      </c>
      <c r="K83" s="1" t="s">
        <v>15</v>
      </c>
      <c r="L83" s="1" t="s">
        <v>15</v>
      </c>
      <c r="M83" s="1" t="s">
        <v>15</v>
      </c>
      <c r="N83" s="7"/>
      <c r="O83" s="7"/>
      <c r="P83" s="7"/>
    </row>
    <row r="84" spans="1:16" ht="77.25" customHeight="1" thickBot="1">
      <c r="A84" s="7"/>
      <c r="B84" s="15" t="s">
        <v>56</v>
      </c>
      <c r="C84" s="16" t="s">
        <v>153</v>
      </c>
      <c r="D84" s="24"/>
      <c r="E84" s="38"/>
      <c r="F84" s="1"/>
      <c r="G84" s="1">
        <v>101.92</v>
      </c>
      <c r="H84" s="1"/>
      <c r="I84" s="1"/>
      <c r="J84" s="1"/>
      <c r="K84" s="1"/>
      <c r="L84" s="1"/>
      <c r="M84" s="1"/>
      <c r="N84" s="7"/>
      <c r="O84" s="7"/>
      <c r="P84" s="7"/>
    </row>
    <row r="85" spans="1:16" ht="81" customHeight="1" thickBot="1">
      <c r="A85" s="7"/>
      <c r="B85" s="19"/>
      <c r="C85" s="18" t="s">
        <v>154</v>
      </c>
      <c r="D85" s="24" t="s">
        <v>67</v>
      </c>
      <c r="E85" s="38" t="s">
        <v>15</v>
      </c>
      <c r="F85" s="1" t="s">
        <v>15</v>
      </c>
      <c r="G85" s="1" t="s">
        <v>15</v>
      </c>
      <c r="H85" s="1" t="s">
        <v>15</v>
      </c>
      <c r="I85" s="1" t="s">
        <v>15</v>
      </c>
      <c r="J85" s="1" t="s">
        <v>15</v>
      </c>
      <c r="K85" s="1" t="s">
        <v>15</v>
      </c>
      <c r="L85" s="1" t="s">
        <v>15</v>
      </c>
      <c r="M85" s="1" t="s">
        <v>15</v>
      </c>
      <c r="N85" s="7"/>
      <c r="O85" s="7"/>
      <c r="P85" s="7"/>
    </row>
    <row r="86" spans="1:16" ht="48" customHeight="1" thickBot="1">
      <c r="A86" s="7"/>
      <c r="B86" s="19" t="s">
        <v>129</v>
      </c>
      <c r="C86" s="16" t="s">
        <v>130</v>
      </c>
      <c r="D86" s="24"/>
      <c r="E86" s="38"/>
      <c r="F86" s="1"/>
      <c r="G86" s="1">
        <v>137.88999999999999</v>
      </c>
      <c r="H86" s="1"/>
      <c r="I86" s="1"/>
      <c r="J86" s="1"/>
      <c r="K86" s="1"/>
      <c r="L86" s="1"/>
      <c r="M86" s="1"/>
      <c r="N86" s="7"/>
      <c r="O86" s="8"/>
      <c r="P86" s="7"/>
    </row>
    <row r="87" spans="1:16" ht="49.5" customHeight="1" thickBot="1">
      <c r="A87" s="7"/>
      <c r="B87" s="19"/>
      <c r="C87" s="18" t="s">
        <v>131</v>
      </c>
      <c r="D87" s="24" t="s">
        <v>67</v>
      </c>
      <c r="E87" s="38" t="s">
        <v>15</v>
      </c>
      <c r="F87" s="1" t="s">
        <v>15</v>
      </c>
      <c r="G87" s="1" t="s">
        <v>15</v>
      </c>
      <c r="H87" s="1" t="s">
        <v>15</v>
      </c>
      <c r="I87" s="1" t="s">
        <v>15</v>
      </c>
      <c r="J87" s="1" t="s">
        <v>15</v>
      </c>
      <c r="K87" s="1" t="s">
        <v>15</v>
      </c>
      <c r="L87" s="1" t="s">
        <v>15</v>
      </c>
      <c r="M87" s="1" t="s">
        <v>15</v>
      </c>
      <c r="N87" s="7"/>
      <c r="O87" s="7"/>
      <c r="P87" s="7"/>
    </row>
    <row r="88" spans="1:16" ht="75.75" customHeight="1" thickBot="1">
      <c r="A88" s="7"/>
      <c r="B88" s="15" t="s">
        <v>156</v>
      </c>
      <c r="C88" s="16" t="s">
        <v>132</v>
      </c>
      <c r="D88" s="24"/>
      <c r="E88" s="26">
        <v>0</v>
      </c>
      <c r="F88" s="6">
        <v>466.28</v>
      </c>
      <c r="G88" s="6">
        <v>0</v>
      </c>
      <c r="H88" s="1"/>
      <c r="I88" s="1"/>
      <c r="J88" s="1"/>
      <c r="K88" s="1"/>
      <c r="L88" s="1"/>
      <c r="M88" s="1"/>
      <c r="N88" s="7"/>
      <c r="O88" s="7"/>
      <c r="P88" s="7"/>
    </row>
    <row r="89" spans="1:16" ht="94.5" customHeight="1" thickBot="1">
      <c r="A89" s="7"/>
      <c r="B89" s="38"/>
      <c r="C89" s="16" t="s">
        <v>133</v>
      </c>
      <c r="D89" s="24" t="s">
        <v>63</v>
      </c>
      <c r="E89" s="38" t="s">
        <v>15</v>
      </c>
      <c r="F89" s="1" t="s">
        <v>15</v>
      </c>
      <c r="G89" s="1" t="s">
        <v>15</v>
      </c>
      <c r="H89" s="1" t="s">
        <v>15</v>
      </c>
      <c r="I89" s="1" t="s">
        <v>15</v>
      </c>
      <c r="J89" s="1" t="s">
        <v>15</v>
      </c>
      <c r="K89" s="1" t="s">
        <v>15</v>
      </c>
      <c r="L89" s="1" t="s">
        <v>15</v>
      </c>
      <c r="M89" s="1" t="s">
        <v>15</v>
      </c>
      <c r="N89" s="7"/>
      <c r="O89" s="7"/>
      <c r="P89" s="7"/>
    </row>
    <row r="90" spans="1:16">
      <c r="A90" s="7"/>
      <c r="B90" s="7"/>
      <c r="C90" s="7"/>
      <c r="D90" s="7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</row>
    <row r="9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>
      <c r="A92" s="7"/>
      <c r="B92" s="7"/>
      <c r="C92" s="7"/>
      <c r="D92" s="7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</row>
    <row r="93" spans="1:16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</sheetData>
  <mergeCells count="17"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L11:M11"/>
    <mergeCell ref="B74:M74"/>
    <mergeCell ref="B14:M14"/>
    <mergeCell ref="B26:M26"/>
    <mergeCell ref="B50:M50"/>
    <mergeCell ref="B60:M60"/>
    <mergeCell ref="B64:M64"/>
    <mergeCell ref="B70:M70"/>
  </mergeCells>
  <pageMargins left="0.25" right="0.25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3"/>
  <sheetViews>
    <sheetView topLeftCell="A54" workbookViewId="0">
      <selection activeCell="D46" sqref="D46"/>
    </sheetView>
  </sheetViews>
  <sheetFormatPr defaultRowHeight="15"/>
  <cols>
    <col min="1" max="1" width="1.140625" customWidth="1"/>
    <col min="2" max="2" width="5.140625" customWidth="1"/>
    <col min="3" max="3" width="35.42578125" customWidth="1"/>
    <col min="4" max="4" width="18.85546875" customWidth="1"/>
    <col min="5" max="5" width="13.2851562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2:16" hidden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2:16" ht="15.75" hidden="1">
      <c r="B2" s="10"/>
      <c r="C2" s="11"/>
      <c r="D2" s="11"/>
      <c r="E2" s="11"/>
      <c r="F2" s="11"/>
      <c r="G2" s="11"/>
      <c r="H2" s="11"/>
      <c r="I2" s="11"/>
      <c r="J2" s="11"/>
      <c r="K2" s="11"/>
      <c r="L2" s="63"/>
      <c r="M2" s="63"/>
      <c r="N2" s="7"/>
      <c r="O2" s="7"/>
      <c r="P2" s="7"/>
    </row>
    <row r="3" spans="2:16" ht="15.7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2:16" ht="18.75"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7"/>
      <c r="O4" s="7"/>
      <c r="P4" s="7"/>
    </row>
    <row r="5" spans="2:16" ht="18.7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2:16" ht="18.75">
      <c r="B6" s="48" t="s">
        <v>1</v>
      </c>
      <c r="C6" s="47"/>
      <c r="D6" s="65" t="s">
        <v>16</v>
      </c>
      <c r="E6" s="65"/>
      <c r="F6" s="65"/>
      <c r="G6" s="65"/>
      <c r="H6" s="47"/>
      <c r="I6" s="47"/>
      <c r="J6" s="47"/>
      <c r="K6" s="47"/>
      <c r="L6" s="47"/>
      <c r="M6" s="47"/>
      <c r="N6" s="7"/>
      <c r="O6" s="7"/>
      <c r="P6" s="7"/>
    </row>
    <row r="7" spans="2:16" ht="18.75">
      <c r="B7" s="48" t="s">
        <v>2</v>
      </c>
      <c r="C7" s="47"/>
      <c r="D7" s="47" t="s">
        <v>65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2:16" ht="18.75"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2:16" ht="12" customHeight="1" thickBo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2:16" ht="21.75" customHeight="1" thickBot="1">
      <c r="B10" s="32" t="s">
        <v>4</v>
      </c>
      <c r="C10" s="66" t="s">
        <v>115</v>
      </c>
      <c r="D10" s="66" t="s">
        <v>60</v>
      </c>
      <c r="E10" s="69" t="s">
        <v>6</v>
      </c>
      <c r="F10" s="70"/>
      <c r="G10" s="70"/>
      <c r="H10" s="70"/>
      <c r="I10" s="70"/>
      <c r="J10" s="70"/>
      <c r="K10" s="70"/>
      <c r="L10" s="70"/>
      <c r="M10" s="71"/>
      <c r="N10" s="7"/>
      <c r="O10" s="7"/>
      <c r="P10" s="7"/>
    </row>
    <row r="11" spans="2:16" ht="33.75" customHeight="1" thickBot="1">
      <c r="B11" s="35" t="s">
        <v>5</v>
      </c>
      <c r="C11" s="67"/>
      <c r="D11" s="67"/>
      <c r="E11" s="69" t="s">
        <v>7</v>
      </c>
      <c r="F11" s="70"/>
      <c r="G11" s="71"/>
      <c r="H11" s="69" t="s">
        <v>8</v>
      </c>
      <c r="I11" s="70"/>
      <c r="J11" s="71"/>
      <c r="K11" s="66" t="s">
        <v>9</v>
      </c>
      <c r="L11" s="69" t="s">
        <v>10</v>
      </c>
      <c r="M11" s="71"/>
      <c r="N11" s="7"/>
      <c r="O11" s="7"/>
      <c r="P11" s="7"/>
    </row>
    <row r="12" spans="2:16" ht="98.25" customHeight="1" thickBot="1">
      <c r="B12" s="37"/>
      <c r="C12" s="68"/>
      <c r="D12" s="68"/>
      <c r="E12" s="1" t="s">
        <v>11</v>
      </c>
      <c r="F12" s="1" t="s">
        <v>112</v>
      </c>
      <c r="G12" s="1" t="s">
        <v>111</v>
      </c>
      <c r="H12" s="1" t="s">
        <v>11</v>
      </c>
      <c r="I12" s="1" t="s">
        <v>116</v>
      </c>
      <c r="J12" s="1" t="s">
        <v>12</v>
      </c>
      <c r="K12" s="68"/>
      <c r="L12" s="1" t="s">
        <v>13</v>
      </c>
      <c r="M12" s="1" t="s">
        <v>14</v>
      </c>
      <c r="N12" s="7"/>
      <c r="O12" s="7"/>
      <c r="P12" s="7"/>
    </row>
    <row r="13" spans="2:16" ht="12.75" customHeight="1" thickBot="1">
      <c r="B13" s="2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7"/>
      <c r="O13" s="7"/>
      <c r="P13" s="7"/>
    </row>
    <row r="14" spans="2:16" ht="36.75" customHeight="1" thickBot="1"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"/>
      <c r="O14" s="7"/>
      <c r="P14" s="7"/>
    </row>
    <row r="15" spans="2:16" ht="22.5" customHeight="1" thickBot="1">
      <c r="B15" s="4"/>
      <c r="C15" s="5" t="s">
        <v>22</v>
      </c>
      <c r="D15" s="5" t="s">
        <v>15</v>
      </c>
      <c r="E15" s="13">
        <f>E16+E20+E22+E24</f>
        <v>0</v>
      </c>
      <c r="F15" s="13">
        <f>F16+F20+F22+F24</f>
        <v>9118.61</v>
      </c>
      <c r="G15" s="13">
        <f>G16+G20+G22+G24</f>
        <v>13663.62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14">
        <f>E15+F15+G15</f>
        <v>22782.230000000003</v>
      </c>
      <c r="P15" s="7"/>
    </row>
    <row r="16" spans="2:16" ht="64.5" customHeight="1" thickBot="1">
      <c r="B16" s="15" t="s">
        <v>35</v>
      </c>
      <c r="C16" s="16" t="s">
        <v>113</v>
      </c>
      <c r="D16" s="1"/>
      <c r="E16" s="30">
        <v>0</v>
      </c>
      <c r="F16" s="30">
        <v>0</v>
      </c>
      <c r="G16" s="31">
        <v>13663.62</v>
      </c>
      <c r="H16" s="1"/>
      <c r="I16" s="1"/>
      <c r="J16" s="1"/>
      <c r="K16" s="1"/>
      <c r="L16" s="1"/>
      <c r="M16" s="1"/>
      <c r="N16" s="7"/>
      <c r="O16" s="7"/>
      <c r="P16" s="7"/>
    </row>
    <row r="17" spans="2:16" ht="92.25" customHeight="1" thickBot="1">
      <c r="B17" s="12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2:16" ht="79.5" customHeight="1" thickBot="1">
      <c r="B18" s="15" t="s">
        <v>36</v>
      </c>
      <c r="C18" s="16" t="s">
        <v>66</v>
      </c>
      <c r="D18" s="1"/>
      <c r="E18" s="1">
        <v>0</v>
      </c>
      <c r="F18" s="1">
        <v>0</v>
      </c>
      <c r="G18" s="1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2:16" ht="93" customHeight="1" thickBot="1">
      <c r="B19" s="12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2:16" ht="138.75" customHeight="1" thickBot="1">
      <c r="B20" s="15" t="s">
        <v>37</v>
      </c>
      <c r="C20" s="16" t="s">
        <v>69</v>
      </c>
      <c r="D20" s="1"/>
      <c r="E20" s="30">
        <v>0</v>
      </c>
      <c r="F20" s="30">
        <v>856.23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2:16" ht="174" customHeight="1" thickBot="1">
      <c r="B21" s="12"/>
      <c r="C21" s="18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2:16" ht="180.75" customHeight="1" thickBot="1">
      <c r="B22" s="15" t="s">
        <v>38</v>
      </c>
      <c r="C22" s="16" t="s">
        <v>70</v>
      </c>
      <c r="D22" s="1"/>
      <c r="E22" s="30">
        <v>0</v>
      </c>
      <c r="F22" s="30">
        <v>7832.44</v>
      </c>
      <c r="G22" s="30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2:16" ht="152.25" customHeight="1" thickBot="1">
      <c r="B23" s="12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2:16" ht="108" customHeight="1" thickBot="1">
      <c r="B24" s="15" t="s">
        <v>39</v>
      </c>
      <c r="C24" s="16" t="s">
        <v>73</v>
      </c>
      <c r="D24" s="1"/>
      <c r="E24" s="30">
        <v>0</v>
      </c>
      <c r="F24" s="30">
        <v>429.94</v>
      </c>
      <c r="G24" s="30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2:16" ht="222" customHeight="1" thickBot="1">
      <c r="B25" s="12"/>
      <c r="C25" s="16" t="s">
        <v>74</v>
      </c>
      <c r="D25" s="1" t="s">
        <v>75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2:16" ht="26.25" customHeight="1" thickBot="1">
      <c r="B26" s="72" t="s">
        <v>18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7"/>
      <c r="O26" s="7"/>
      <c r="P26" s="7"/>
    </row>
    <row r="27" spans="2:16" ht="21" customHeight="1" thickBot="1">
      <c r="B27" s="2"/>
      <c r="C27" s="17" t="s">
        <v>23</v>
      </c>
      <c r="D27" s="17"/>
      <c r="E27" s="3">
        <f>E28+E32+E34+E36+E38+E40+E42+E44+E46+E48</f>
        <v>5885.05</v>
      </c>
      <c r="F27" s="3">
        <f>F28+F32+F34+F36+F38+F40+F42+F44+F46+F48</f>
        <v>34388.58</v>
      </c>
      <c r="G27" s="3">
        <f>G28+G32+G34+G36+G38+G40+G42+G44+G46+G48</f>
        <v>25347.98</v>
      </c>
      <c r="H27" s="2"/>
      <c r="I27" s="2"/>
      <c r="J27" s="2"/>
      <c r="K27" s="2"/>
      <c r="L27" s="2"/>
      <c r="M27" s="2"/>
      <c r="N27" s="7"/>
      <c r="O27" s="14">
        <f>E27+F27+G27</f>
        <v>65621.61</v>
      </c>
      <c r="P27" s="8"/>
    </row>
    <row r="28" spans="2:16" ht="62.25" customHeight="1" thickBot="1"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24941.39</v>
      </c>
      <c r="H28" s="1"/>
      <c r="I28" s="1"/>
      <c r="J28" s="1"/>
      <c r="K28" s="1"/>
      <c r="L28" s="1"/>
      <c r="M28" s="1"/>
      <c r="N28" s="7"/>
      <c r="O28" s="7"/>
      <c r="P28" s="7"/>
    </row>
    <row r="29" spans="2:16" ht="82.5" customHeight="1" thickBot="1">
      <c r="B29" s="12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2:16" ht="82.5" customHeight="1" thickBot="1">
      <c r="B30" s="15" t="s">
        <v>41</v>
      </c>
      <c r="C30" s="16" t="s">
        <v>77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2:16" ht="90" customHeight="1" thickBot="1"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2:16" ht="122.25" customHeight="1" thickBot="1">
      <c r="B32" s="15" t="s">
        <v>42</v>
      </c>
      <c r="C32" s="18" t="s">
        <v>79</v>
      </c>
      <c r="D32" s="1"/>
      <c r="E32" s="1"/>
      <c r="F32" s="1"/>
      <c r="G32" s="1">
        <v>155.25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>
      <c r="B34" s="15" t="s">
        <v>81</v>
      </c>
      <c r="C34" s="16" t="s">
        <v>82</v>
      </c>
      <c r="D34" s="1"/>
      <c r="E34" s="6">
        <v>0</v>
      </c>
      <c r="F34" s="6">
        <v>1686.89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71" customHeight="1" thickBot="1">
      <c r="B35" s="12"/>
      <c r="C35" s="18" t="s">
        <v>83</v>
      </c>
      <c r="D35" s="1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99.75" customHeight="1" thickBot="1"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34.18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80.75" customHeight="1" thickBot="1">
      <c r="B37" s="12"/>
      <c r="C37" s="18" t="s">
        <v>84</v>
      </c>
      <c r="D37" s="1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72.25" customHeight="1" thickBot="1">
      <c r="B38" s="15" t="s">
        <v>44</v>
      </c>
      <c r="C38" s="16" t="s">
        <v>134</v>
      </c>
      <c r="D38" s="1"/>
      <c r="E38" s="6">
        <v>0</v>
      </c>
      <c r="F38" s="6">
        <v>30923.85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73" customHeight="1" thickBot="1">
      <c r="B39" s="12"/>
      <c r="C39" s="18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75.75" customHeight="1" thickBot="1">
      <c r="B40" s="15" t="s">
        <v>45</v>
      </c>
      <c r="C40" s="16" t="s">
        <v>87</v>
      </c>
      <c r="D40" s="1"/>
      <c r="E40" s="6">
        <v>0</v>
      </c>
      <c r="F40" s="6">
        <v>1602.15</v>
      </c>
      <c r="G40" s="31">
        <v>84.32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84.75" customHeight="1" thickBot="1">
      <c r="B41" s="12"/>
      <c r="C41" s="18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110.25" customHeight="1" thickBot="1">
      <c r="B42" s="15" t="s">
        <v>89</v>
      </c>
      <c r="C42" s="16" t="s">
        <v>136</v>
      </c>
      <c r="D42" s="1"/>
      <c r="E42" s="6">
        <v>2397.79</v>
      </c>
      <c r="F42" s="6">
        <v>126.19</v>
      </c>
      <c r="G42" s="6">
        <v>132.84</v>
      </c>
      <c r="H42" s="1"/>
      <c r="I42" s="1"/>
      <c r="J42" s="1"/>
      <c r="K42" s="1"/>
      <c r="L42" s="1"/>
      <c r="M42" s="1"/>
      <c r="N42" s="7"/>
      <c r="O42" s="8">
        <f>E42+F42+G42</f>
        <v>2656.82</v>
      </c>
      <c r="P42" s="7"/>
    </row>
    <row r="43" spans="1:16" ht="106.5" customHeight="1" thickBot="1">
      <c r="B43" s="12"/>
      <c r="C43" s="18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>
      <c r="B44" s="15" t="s">
        <v>92</v>
      </c>
      <c r="C44" s="16" t="s">
        <v>91</v>
      </c>
      <c r="D44" s="1"/>
      <c r="E44" s="31">
        <v>2936.54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102.75" customHeight="1" thickBot="1">
      <c r="B45" s="12"/>
      <c r="C45" s="18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>
      <c r="B46" s="15" t="s">
        <v>64</v>
      </c>
      <c r="C46" s="16" t="s">
        <v>95</v>
      </c>
      <c r="D46" s="1"/>
      <c r="E46" s="1"/>
      <c r="F46" s="1">
        <v>43.94</v>
      </c>
      <c r="G46" s="1"/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>
      <c r="B47" s="12"/>
      <c r="C47" s="18" t="s">
        <v>96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8" customHeight="1" thickBot="1">
      <c r="A48" s="7"/>
      <c r="B48" s="15" t="s">
        <v>97</v>
      </c>
      <c r="C48" s="16" t="s">
        <v>94</v>
      </c>
      <c r="D48" s="1"/>
      <c r="E48" s="30">
        <v>550.72</v>
      </c>
      <c r="F48" s="30">
        <v>5.56</v>
      </c>
      <c r="G48" s="30">
        <v>0</v>
      </c>
      <c r="H48" s="1"/>
      <c r="I48" s="1"/>
      <c r="J48" s="1"/>
      <c r="K48" s="1"/>
      <c r="L48" s="1"/>
      <c r="M48" s="1"/>
      <c r="N48" s="7"/>
      <c r="O48" s="7"/>
      <c r="P48" s="7"/>
    </row>
    <row r="49" spans="2:16" ht="171" customHeight="1" thickBot="1">
      <c r="B49" s="12"/>
      <c r="C49" s="18" t="s">
        <v>98</v>
      </c>
      <c r="D49" s="1" t="s">
        <v>67</v>
      </c>
      <c r="E49" s="1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7"/>
      <c r="O49" s="7"/>
      <c r="P49" s="7"/>
    </row>
    <row r="50" spans="2:16" ht="24.75" customHeight="1" thickBot="1">
      <c r="B50" s="75" t="s">
        <v>19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"/>
      <c r="O50" s="7"/>
      <c r="P50" s="7"/>
    </row>
    <row r="51" spans="2:16" ht="21" customHeight="1" thickBot="1">
      <c r="B51" s="12"/>
      <c r="C51" s="40" t="s">
        <v>24</v>
      </c>
      <c r="D51" s="1"/>
      <c r="E51" s="41">
        <f>E52+E54+E58</f>
        <v>0</v>
      </c>
      <c r="F51" s="41">
        <f>F52+F54+F58</f>
        <v>181.94</v>
      </c>
      <c r="G51" s="41">
        <f>G52+G54+G56+G58</f>
        <v>3748.24</v>
      </c>
      <c r="H51" s="1"/>
      <c r="I51" s="1"/>
      <c r="J51" s="1"/>
      <c r="K51" s="1"/>
      <c r="L51" s="1"/>
      <c r="M51" s="1"/>
      <c r="N51" s="7"/>
      <c r="O51" s="28">
        <f>E51+F51+G51</f>
        <v>3930.18</v>
      </c>
      <c r="P51" s="8"/>
    </row>
    <row r="52" spans="2:16" ht="31.5" customHeight="1" thickBot="1">
      <c r="B52" s="15" t="s">
        <v>46</v>
      </c>
      <c r="C52" s="16" t="s">
        <v>25</v>
      </c>
      <c r="D52" s="1"/>
      <c r="E52" s="30">
        <v>0</v>
      </c>
      <c r="F52" s="30">
        <v>0</v>
      </c>
      <c r="G52" s="30">
        <v>48.24</v>
      </c>
      <c r="H52" s="1"/>
      <c r="I52" s="1"/>
      <c r="J52" s="1"/>
      <c r="K52" s="1"/>
      <c r="L52" s="1"/>
      <c r="M52" s="1"/>
      <c r="N52" s="7"/>
      <c r="O52" s="7"/>
      <c r="P52" s="7"/>
    </row>
    <row r="53" spans="2:16" ht="42.75" customHeight="1" thickBot="1">
      <c r="B53" s="12"/>
      <c r="C53" s="18" t="s">
        <v>99</v>
      </c>
      <c r="D53" s="1" t="s">
        <v>67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7"/>
      <c r="O53" s="7"/>
      <c r="P53" s="7"/>
    </row>
    <row r="54" spans="2:16" ht="62.25" customHeight="1" thickBot="1">
      <c r="B54" s="15" t="s">
        <v>47</v>
      </c>
      <c r="C54" s="16" t="s">
        <v>100</v>
      </c>
      <c r="D54" s="1"/>
      <c r="E54" s="30">
        <v>0</v>
      </c>
      <c r="F54" s="30">
        <v>0</v>
      </c>
      <c r="G54" s="30">
        <v>3600</v>
      </c>
      <c r="H54" s="1"/>
      <c r="I54" s="1"/>
      <c r="J54" s="1"/>
      <c r="K54" s="1"/>
      <c r="L54" s="1"/>
      <c r="M54" s="1"/>
      <c r="N54" s="7"/>
      <c r="O54" s="7"/>
      <c r="P54" s="7"/>
    </row>
    <row r="55" spans="2:16" ht="81" customHeight="1" thickBot="1">
      <c r="B55" s="12"/>
      <c r="C55" s="18" t="s">
        <v>101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2:16" ht="65.25" customHeight="1" thickBot="1">
      <c r="B56" s="15" t="s">
        <v>48</v>
      </c>
      <c r="C56" s="16" t="s">
        <v>102</v>
      </c>
      <c r="D56" s="1"/>
      <c r="E56" s="6"/>
      <c r="F56" s="6"/>
      <c r="G56" s="6">
        <v>100</v>
      </c>
      <c r="H56" s="1"/>
      <c r="I56" s="1"/>
      <c r="J56" s="1"/>
      <c r="K56" s="1"/>
      <c r="L56" s="1"/>
      <c r="M56" s="1"/>
      <c r="N56" s="7"/>
      <c r="O56" s="7"/>
      <c r="P56" s="7"/>
    </row>
    <row r="57" spans="2:16" ht="87.75" customHeight="1" thickBot="1">
      <c r="B57" s="19"/>
      <c r="C57" s="18" t="s">
        <v>103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2:16" ht="138" customHeight="1" thickBot="1">
      <c r="B58" s="15" t="s">
        <v>104</v>
      </c>
      <c r="C58" s="16" t="s">
        <v>105</v>
      </c>
      <c r="D58" s="1"/>
      <c r="E58" s="30">
        <v>0</v>
      </c>
      <c r="F58" s="30">
        <v>181.94</v>
      </c>
      <c r="G58" s="30">
        <v>0</v>
      </c>
      <c r="H58" s="1"/>
      <c r="I58" s="1"/>
      <c r="J58" s="1"/>
      <c r="K58" s="1"/>
      <c r="L58" s="1"/>
      <c r="M58" s="1"/>
      <c r="N58" s="7"/>
      <c r="O58" s="7"/>
      <c r="P58" s="7"/>
    </row>
    <row r="59" spans="2:16" ht="165" customHeight="1" thickBot="1">
      <c r="B59" s="12"/>
      <c r="C59" s="18" t="s">
        <v>106</v>
      </c>
      <c r="D59" s="1" t="s">
        <v>61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2:16" ht="35.25" customHeight="1" thickBot="1">
      <c r="B60" s="75" t="s">
        <v>20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7"/>
      <c r="O60" s="7"/>
      <c r="P60" s="7"/>
    </row>
    <row r="61" spans="2:16" ht="15.75" thickBot="1">
      <c r="B61" s="12"/>
      <c r="C61" s="40" t="s">
        <v>26</v>
      </c>
      <c r="D61" s="40"/>
      <c r="E61" s="41">
        <f t="shared" ref="E61:F61" si="0">E62</f>
        <v>0</v>
      </c>
      <c r="F61" s="41">
        <f t="shared" si="0"/>
        <v>0</v>
      </c>
      <c r="G61" s="41">
        <f>G62</f>
        <v>106.99</v>
      </c>
      <c r="H61" s="1"/>
      <c r="I61" s="1"/>
      <c r="J61" s="1"/>
      <c r="K61" s="1"/>
      <c r="L61" s="1"/>
      <c r="M61" s="1"/>
      <c r="N61" s="7"/>
      <c r="O61" s="28">
        <f>G61</f>
        <v>106.99</v>
      </c>
      <c r="P61" s="7"/>
    </row>
    <row r="62" spans="2:16" ht="46.5" customHeight="1" thickBot="1">
      <c r="B62" s="15" t="s">
        <v>49</v>
      </c>
      <c r="C62" s="16" t="s">
        <v>27</v>
      </c>
      <c r="D62" s="1"/>
      <c r="E62" s="1">
        <v>0</v>
      </c>
      <c r="F62" s="1">
        <v>0</v>
      </c>
      <c r="G62" s="6">
        <v>106.99</v>
      </c>
      <c r="H62" s="1"/>
      <c r="I62" s="1"/>
      <c r="J62" s="1"/>
      <c r="K62" s="1"/>
      <c r="L62" s="1"/>
      <c r="M62" s="1"/>
      <c r="N62" s="7"/>
      <c r="O62" s="7"/>
      <c r="P62" s="7"/>
    </row>
    <row r="63" spans="2:16" ht="52.5" customHeight="1" thickBot="1">
      <c r="B63" s="12"/>
      <c r="C63" s="18" t="s">
        <v>107</v>
      </c>
      <c r="D63" s="1" t="s">
        <v>67</v>
      </c>
      <c r="E63" s="1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7"/>
      <c r="O63" s="7"/>
      <c r="P63" s="7"/>
    </row>
    <row r="64" spans="2:16" ht="43.5" customHeight="1" thickBot="1">
      <c r="B64" s="75" t="s">
        <v>21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7"/>
      <c r="N64" s="7"/>
      <c r="O64" s="7"/>
      <c r="P64" s="7"/>
    </row>
    <row r="65" spans="2:17" ht="36" customHeight="1" thickBot="1">
      <c r="B65" s="12"/>
      <c r="C65" s="40" t="s">
        <v>28</v>
      </c>
      <c r="D65" s="40"/>
      <c r="E65" s="41">
        <f>E66+E68</f>
        <v>0</v>
      </c>
      <c r="F65" s="41">
        <f>F66+F68</f>
        <v>0</v>
      </c>
      <c r="G65" s="41">
        <f>G66+G68</f>
        <v>0</v>
      </c>
      <c r="H65" s="1"/>
      <c r="I65" s="1"/>
      <c r="J65" s="1"/>
      <c r="K65" s="1"/>
      <c r="L65" s="1"/>
      <c r="M65" s="1"/>
      <c r="N65" s="7"/>
      <c r="O65" s="28">
        <f>F65+G65</f>
        <v>0</v>
      </c>
      <c r="P65" s="8"/>
    </row>
    <row r="66" spans="2:17" ht="65.25" customHeight="1" thickBot="1">
      <c r="B66" s="15" t="s">
        <v>50</v>
      </c>
      <c r="C66" s="16" t="s">
        <v>29</v>
      </c>
      <c r="D66" s="1"/>
      <c r="E66" s="6">
        <v>0</v>
      </c>
      <c r="F66" s="6">
        <v>0</v>
      </c>
      <c r="G66" s="6">
        <v>0</v>
      </c>
      <c r="H66" s="1"/>
      <c r="I66" s="1"/>
      <c r="J66" s="1"/>
      <c r="K66" s="1"/>
      <c r="L66" s="1"/>
      <c r="M66" s="1"/>
      <c r="N66" s="7"/>
      <c r="O66" s="7"/>
      <c r="P66" s="7"/>
    </row>
    <row r="67" spans="2:17" ht="53.25" customHeight="1" thickBot="1">
      <c r="B67" s="12"/>
      <c r="C67" s="18" t="s">
        <v>108</v>
      </c>
      <c r="D67" s="1" t="s">
        <v>67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7"/>
      <c r="O67" s="7"/>
      <c r="P67" s="7"/>
    </row>
    <row r="68" spans="2:17" ht="52.5" customHeight="1" thickBot="1">
      <c r="B68" s="15" t="s">
        <v>51</v>
      </c>
      <c r="C68" s="16" t="s">
        <v>30</v>
      </c>
      <c r="D68" s="1"/>
      <c r="E68" s="6">
        <v>0</v>
      </c>
      <c r="F68" s="6">
        <v>0</v>
      </c>
      <c r="G68" s="6">
        <v>0</v>
      </c>
      <c r="H68" s="1"/>
      <c r="I68" s="1"/>
      <c r="J68" s="1"/>
      <c r="K68" s="1"/>
      <c r="L68" s="1"/>
      <c r="M68" s="1"/>
      <c r="N68" s="7"/>
      <c r="O68" s="7"/>
      <c r="P68" s="7"/>
    </row>
    <row r="69" spans="2:17" ht="123.75" customHeight="1" thickBot="1">
      <c r="B69" s="35"/>
      <c r="C69" s="42" t="s">
        <v>109</v>
      </c>
      <c r="D69" s="43" t="s">
        <v>67</v>
      </c>
      <c r="E69" s="43" t="s">
        <v>15</v>
      </c>
      <c r="F69" s="43" t="s">
        <v>15</v>
      </c>
      <c r="G69" s="43" t="s">
        <v>15</v>
      </c>
      <c r="H69" s="43" t="s">
        <v>15</v>
      </c>
      <c r="I69" s="43" t="s">
        <v>15</v>
      </c>
      <c r="J69" s="43" t="s">
        <v>15</v>
      </c>
      <c r="K69" s="43" t="s">
        <v>15</v>
      </c>
      <c r="L69" s="43" t="s">
        <v>15</v>
      </c>
      <c r="M69" s="43" t="s">
        <v>15</v>
      </c>
      <c r="N69" s="7"/>
      <c r="O69" s="7"/>
      <c r="P69" s="7"/>
    </row>
    <row r="70" spans="2:17" ht="30" customHeight="1" thickBot="1">
      <c r="B70" s="75" t="s">
        <v>119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7"/>
      <c r="N70" s="7"/>
      <c r="O70" s="7"/>
      <c r="P70" s="7"/>
      <c r="Q70" s="7"/>
    </row>
    <row r="71" spans="2:17" ht="30" customHeight="1" thickBot="1">
      <c r="B71" s="12"/>
      <c r="C71" s="44" t="s">
        <v>122</v>
      </c>
      <c r="D71" s="40"/>
      <c r="E71" s="41">
        <f>E72+E74</f>
        <v>0</v>
      </c>
      <c r="F71" s="41">
        <f>F72+F74</f>
        <v>0</v>
      </c>
      <c r="G71" s="41">
        <f>G72+G74</f>
        <v>0</v>
      </c>
      <c r="H71" s="1"/>
      <c r="I71" s="1"/>
      <c r="J71" s="1"/>
      <c r="K71" s="1"/>
      <c r="L71" s="1"/>
      <c r="M71" s="1"/>
      <c r="N71" s="7"/>
      <c r="O71" s="29">
        <v>0</v>
      </c>
      <c r="P71" s="7"/>
      <c r="Q71" s="7"/>
    </row>
    <row r="72" spans="2:17" ht="119.25" customHeight="1" thickBot="1">
      <c r="B72" s="15" t="s">
        <v>123</v>
      </c>
      <c r="C72" s="16" t="s">
        <v>120</v>
      </c>
      <c r="D72" s="1"/>
      <c r="E72" s="6">
        <v>0</v>
      </c>
      <c r="F72" s="6">
        <v>0</v>
      </c>
      <c r="G72" s="6">
        <v>0</v>
      </c>
      <c r="H72" s="1"/>
      <c r="I72" s="1"/>
      <c r="J72" s="1"/>
      <c r="K72" s="1"/>
      <c r="L72" s="1"/>
      <c r="M72" s="1"/>
      <c r="N72" s="7"/>
      <c r="O72" s="7"/>
      <c r="P72" s="7"/>
      <c r="Q72" s="7"/>
    </row>
    <row r="73" spans="2:17" ht="126" customHeight="1" thickBot="1">
      <c r="B73" s="12"/>
      <c r="C73" s="18" t="s">
        <v>121</v>
      </c>
      <c r="D73" s="1" t="s">
        <v>67</v>
      </c>
      <c r="E73" s="1" t="s">
        <v>15</v>
      </c>
      <c r="F73" s="1" t="s">
        <v>15</v>
      </c>
      <c r="G73" s="1" t="s">
        <v>15</v>
      </c>
      <c r="H73" s="1" t="s">
        <v>15</v>
      </c>
      <c r="I73" s="1" t="s">
        <v>15</v>
      </c>
      <c r="J73" s="1" t="s">
        <v>15</v>
      </c>
      <c r="K73" s="1" t="s">
        <v>15</v>
      </c>
      <c r="L73" s="1" t="s">
        <v>15</v>
      </c>
      <c r="M73" s="1" t="s">
        <v>15</v>
      </c>
      <c r="N73" s="7"/>
      <c r="O73" s="7"/>
      <c r="P73" s="7"/>
      <c r="Q73" s="7"/>
    </row>
    <row r="74" spans="2:17" ht="24.75" customHeight="1" thickBot="1">
      <c r="B74" s="72" t="s">
        <v>31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4"/>
      <c r="N74" s="7"/>
      <c r="O74" s="7"/>
      <c r="P74" s="7"/>
    </row>
    <row r="75" spans="2:17" ht="30" customHeight="1" thickBot="1">
      <c r="B75" s="20"/>
      <c r="C75" s="22" t="s">
        <v>32</v>
      </c>
      <c r="D75" s="23"/>
      <c r="E75" s="25">
        <f>E76+E78+E80+E82+E88</f>
        <v>0</v>
      </c>
      <c r="F75" s="27">
        <f>F76+F78+F80+F82+F84+F86+F88</f>
        <v>189.65</v>
      </c>
      <c r="G75" s="25">
        <f>G76+G78+G80+G82+G84+G86+G88</f>
        <v>3857.38</v>
      </c>
      <c r="H75" s="21"/>
      <c r="I75" s="2"/>
      <c r="J75" s="21"/>
      <c r="K75" s="2"/>
      <c r="L75" s="21"/>
      <c r="M75" s="2"/>
      <c r="N75" s="7"/>
      <c r="O75" s="28">
        <f>F75+G75</f>
        <v>4047.03</v>
      </c>
      <c r="P75" s="8"/>
    </row>
    <row r="76" spans="2:17" ht="51" customHeight="1" thickBot="1">
      <c r="B76" s="15" t="s">
        <v>52</v>
      </c>
      <c r="C76" s="16" t="s">
        <v>33</v>
      </c>
      <c r="D76" s="24"/>
      <c r="E76" s="45">
        <v>0</v>
      </c>
      <c r="F76" s="30">
        <v>0</v>
      </c>
      <c r="G76" s="6">
        <v>34.92</v>
      </c>
      <c r="H76" s="1"/>
      <c r="I76" s="1"/>
      <c r="J76" s="1"/>
      <c r="K76" s="1"/>
      <c r="L76" s="1"/>
      <c r="M76" s="1"/>
      <c r="N76" s="7"/>
      <c r="O76" s="7"/>
      <c r="P76" s="7"/>
    </row>
    <row r="77" spans="2:17" ht="62.25" customHeight="1" thickBot="1">
      <c r="B77" s="12"/>
      <c r="C77" s="18" t="s">
        <v>124</v>
      </c>
      <c r="D77" s="24" t="s">
        <v>67</v>
      </c>
      <c r="E77" s="12" t="s">
        <v>15</v>
      </c>
      <c r="F77" s="1" t="s">
        <v>15</v>
      </c>
      <c r="G77" s="1" t="s">
        <v>15</v>
      </c>
      <c r="H77" s="1" t="s">
        <v>15</v>
      </c>
      <c r="I77" s="1" t="s">
        <v>15</v>
      </c>
      <c r="J77" s="1" t="s">
        <v>15</v>
      </c>
      <c r="K77" s="1" t="s">
        <v>15</v>
      </c>
      <c r="L77" s="1" t="s">
        <v>15</v>
      </c>
      <c r="M77" s="1" t="s">
        <v>15</v>
      </c>
      <c r="N77" s="7"/>
      <c r="O77" s="7"/>
      <c r="P77" s="7"/>
    </row>
    <row r="78" spans="2:17" ht="60.75" customHeight="1" thickBot="1">
      <c r="B78" s="15" t="s">
        <v>53</v>
      </c>
      <c r="C78" s="16" t="s">
        <v>137</v>
      </c>
      <c r="D78" s="24"/>
      <c r="E78" s="26">
        <v>0</v>
      </c>
      <c r="F78" s="6">
        <v>0</v>
      </c>
      <c r="G78" s="6">
        <v>1882.52</v>
      </c>
      <c r="H78" s="1"/>
      <c r="I78" s="1"/>
      <c r="J78" s="1"/>
      <c r="K78" s="1"/>
      <c r="L78" s="1"/>
      <c r="M78" s="1"/>
      <c r="N78" s="7"/>
      <c r="O78" s="7"/>
      <c r="P78" s="7"/>
    </row>
    <row r="79" spans="2:17" ht="82.5" customHeight="1" thickBot="1">
      <c r="B79" s="12"/>
      <c r="C79" s="16" t="s">
        <v>125</v>
      </c>
      <c r="D79" s="24" t="s">
        <v>62</v>
      </c>
      <c r="E79" s="12" t="s">
        <v>15</v>
      </c>
      <c r="F79" s="1" t="s">
        <v>15</v>
      </c>
      <c r="G79" s="1" t="s">
        <v>15</v>
      </c>
      <c r="H79" s="1" t="s">
        <v>15</v>
      </c>
      <c r="I79" s="1" t="s">
        <v>15</v>
      </c>
      <c r="J79" s="1" t="s">
        <v>15</v>
      </c>
      <c r="K79" s="1" t="s">
        <v>15</v>
      </c>
      <c r="L79" s="1" t="s">
        <v>15</v>
      </c>
      <c r="M79" s="1" t="s">
        <v>15</v>
      </c>
      <c r="N79" s="7"/>
      <c r="O79" s="7"/>
      <c r="P79" s="7"/>
    </row>
    <row r="80" spans="2:17" ht="60.75" customHeight="1" thickBot="1">
      <c r="B80" s="15" t="s">
        <v>54</v>
      </c>
      <c r="C80" s="16" t="s">
        <v>58</v>
      </c>
      <c r="D80" s="24"/>
      <c r="E80" s="26">
        <v>0</v>
      </c>
      <c r="F80" s="6">
        <v>0</v>
      </c>
      <c r="G80" s="6">
        <v>1802.5</v>
      </c>
      <c r="H80" s="1"/>
      <c r="I80" s="1"/>
      <c r="J80" s="1"/>
      <c r="K80" s="1"/>
      <c r="L80" s="1"/>
      <c r="M80" s="1"/>
      <c r="N80" s="7"/>
      <c r="O80" s="7"/>
      <c r="P80" s="7"/>
    </row>
    <row r="81" spans="2:16" ht="108.75" customHeight="1" thickBot="1">
      <c r="B81" s="12"/>
      <c r="C81" s="18" t="s">
        <v>126</v>
      </c>
      <c r="D81" s="24" t="s">
        <v>67</v>
      </c>
      <c r="E81" s="12" t="s">
        <v>15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15</v>
      </c>
      <c r="K81" s="1" t="s">
        <v>15</v>
      </c>
      <c r="L81" s="1" t="s">
        <v>15</v>
      </c>
      <c r="M81" s="1" t="s">
        <v>15</v>
      </c>
      <c r="N81" s="7"/>
      <c r="O81" s="7"/>
      <c r="P81" s="7"/>
    </row>
    <row r="82" spans="2:16" ht="91.5" customHeight="1" thickBot="1">
      <c r="B82" s="15" t="s">
        <v>55</v>
      </c>
      <c r="C82" s="16" t="s">
        <v>34</v>
      </c>
      <c r="D82" s="24"/>
      <c r="E82" s="26">
        <v>0</v>
      </c>
      <c r="F82" s="6">
        <v>0</v>
      </c>
      <c r="G82" s="6">
        <v>0</v>
      </c>
      <c r="H82" s="1"/>
      <c r="I82" s="1"/>
      <c r="J82" s="1"/>
      <c r="K82" s="1"/>
      <c r="L82" s="1"/>
      <c r="M82" s="1"/>
      <c r="N82" s="7"/>
      <c r="O82" s="7"/>
      <c r="P82" s="7"/>
    </row>
    <row r="83" spans="2:16" ht="93.75" customHeight="1" thickBot="1">
      <c r="B83" s="12"/>
      <c r="C83" s="18" t="s">
        <v>127</v>
      </c>
      <c r="D83" s="24" t="s">
        <v>67</v>
      </c>
      <c r="E83" s="12" t="s">
        <v>15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15</v>
      </c>
      <c r="K83" s="1" t="s">
        <v>15</v>
      </c>
      <c r="L83" s="1" t="s">
        <v>15</v>
      </c>
      <c r="M83" s="1" t="s">
        <v>15</v>
      </c>
      <c r="N83" s="7"/>
      <c r="O83" s="7"/>
      <c r="P83" s="7"/>
    </row>
    <row r="84" spans="2:16" ht="77.25" customHeight="1" thickBot="1">
      <c r="B84" s="15" t="s">
        <v>56</v>
      </c>
      <c r="C84" s="16" t="s">
        <v>110</v>
      </c>
      <c r="D84" s="24"/>
      <c r="E84" s="12"/>
      <c r="F84" s="1"/>
      <c r="G84" s="1">
        <v>74.319999999999993</v>
      </c>
      <c r="H84" s="1"/>
      <c r="I84" s="1"/>
      <c r="J84" s="1"/>
      <c r="K84" s="1"/>
      <c r="L84" s="1"/>
      <c r="M84" s="1"/>
      <c r="N84" s="7"/>
      <c r="O84" s="7"/>
      <c r="P84" s="7"/>
    </row>
    <row r="85" spans="2:16" ht="81" customHeight="1" thickBot="1">
      <c r="B85" s="19"/>
      <c r="C85" s="18" t="s">
        <v>128</v>
      </c>
      <c r="D85" s="24" t="s">
        <v>67</v>
      </c>
      <c r="E85" s="12" t="s">
        <v>15</v>
      </c>
      <c r="F85" s="1" t="s">
        <v>15</v>
      </c>
      <c r="G85" s="1" t="s">
        <v>15</v>
      </c>
      <c r="H85" s="1" t="s">
        <v>15</v>
      </c>
      <c r="I85" s="1" t="s">
        <v>15</v>
      </c>
      <c r="J85" s="1" t="s">
        <v>15</v>
      </c>
      <c r="K85" s="1" t="s">
        <v>15</v>
      </c>
      <c r="L85" s="1" t="s">
        <v>15</v>
      </c>
      <c r="M85" s="1" t="s">
        <v>15</v>
      </c>
      <c r="N85" s="7"/>
      <c r="O85" s="7"/>
      <c r="P85" s="7"/>
    </row>
    <row r="86" spans="2:16" ht="48" customHeight="1" thickBot="1">
      <c r="B86" s="19" t="s">
        <v>129</v>
      </c>
      <c r="C86" s="16" t="s">
        <v>130</v>
      </c>
      <c r="D86" s="24"/>
      <c r="E86" s="12"/>
      <c r="F86" s="1"/>
      <c r="G86" s="1">
        <v>63.12</v>
      </c>
      <c r="H86" s="1"/>
      <c r="I86" s="1"/>
      <c r="J86" s="1"/>
      <c r="K86" s="1"/>
      <c r="L86" s="1"/>
      <c r="M86" s="1"/>
      <c r="N86" s="7"/>
      <c r="O86" s="8"/>
      <c r="P86" s="7"/>
    </row>
    <row r="87" spans="2:16" ht="49.5" customHeight="1" thickBot="1">
      <c r="B87" s="19"/>
      <c r="C87" s="18" t="s">
        <v>131</v>
      </c>
      <c r="D87" s="24" t="s">
        <v>67</v>
      </c>
      <c r="E87" s="12" t="s">
        <v>15</v>
      </c>
      <c r="F87" s="1" t="s">
        <v>15</v>
      </c>
      <c r="G87" s="1" t="s">
        <v>15</v>
      </c>
      <c r="H87" s="1" t="s">
        <v>15</v>
      </c>
      <c r="I87" s="1" t="s">
        <v>15</v>
      </c>
      <c r="J87" s="1" t="s">
        <v>15</v>
      </c>
      <c r="K87" s="1" t="s">
        <v>15</v>
      </c>
      <c r="L87" s="1" t="s">
        <v>15</v>
      </c>
      <c r="M87" s="1" t="s">
        <v>15</v>
      </c>
      <c r="N87" s="7"/>
      <c r="O87" s="7"/>
      <c r="P87" s="7"/>
    </row>
    <row r="88" spans="2:16" ht="75.75" customHeight="1" thickBot="1">
      <c r="B88" s="15"/>
      <c r="C88" s="16" t="s">
        <v>132</v>
      </c>
      <c r="D88" s="24"/>
      <c r="E88" s="26">
        <v>0</v>
      </c>
      <c r="F88" s="6">
        <v>189.65</v>
      </c>
      <c r="G88" s="6">
        <v>0</v>
      </c>
      <c r="H88" s="1"/>
      <c r="I88" s="1"/>
      <c r="J88" s="1"/>
      <c r="K88" s="1"/>
      <c r="L88" s="1"/>
      <c r="M88" s="1"/>
      <c r="N88" s="7"/>
      <c r="O88" s="7"/>
      <c r="P88" s="7"/>
    </row>
    <row r="89" spans="2:16" ht="94.5" customHeight="1" thickBot="1">
      <c r="B89" s="12"/>
      <c r="C89" s="16" t="s">
        <v>133</v>
      </c>
      <c r="D89" s="24" t="s">
        <v>63</v>
      </c>
      <c r="E89" s="12" t="s">
        <v>15</v>
      </c>
      <c r="F89" s="1" t="s">
        <v>15</v>
      </c>
      <c r="G89" s="1" t="s">
        <v>15</v>
      </c>
      <c r="H89" s="1" t="s">
        <v>15</v>
      </c>
      <c r="I89" s="1" t="s">
        <v>15</v>
      </c>
      <c r="J89" s="1" t="s">
        <v>15</v>
      </c>
      <c r="K89" s="1" t="s">
        <v>15</v>
      </c>
      <c r="L89" s="1" t="s">
        <v>15</v>
      </c>
      <c r="M89" s="1" t="s">
        <v>15</v>
      </c>
      <c r="N89" s="7"/>
      <c r="O89" s="7"/>
      <c r="P89" s="7"/>
    </row>
    <row r="90" spans="2:16">
      <c r="B90" s="7"/>
      <c r="C90" s="7"/>
      <c r="D90" s="7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</row>
    <row r="91" spans="2:16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>
      <c r="B92" s="7"/>
      <c r="C92" s="7"/>
      <c r="D92" s="7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</row>
    <row r="93" spans="2:16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</sheetData>
  <mergeCells count="17">
    <mergeCell ref="B74:M74"/>
    <mergeCell ref="L11:M11"/>
    <mergeCell ref="B14:M14"/>
    <mergeCell ref="B26:M26"/>
    <mergeCell ref="B50:M50"/>
    <mergeCell ref="B60:M60"/>
    <mergeCell ref="B64:M64"/>
    <mergeCell ref="B70:M70"/>
    <mergeCell ref="L2:M2"/>
    <mergeCell ref="B4:M4"/>
    <mergeCell ref="D6:G6"/>
    <mergeCell ref="C10:C12"/>
    <mergeCell ref="D10:D12"/>
    <mergeCell ref="E10:M10"/>
    <mergeCell ref="E11:G11"/>
    <mergeCell ref="H11:J11"/>
    <mergeCell ref="K11:K12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кв.2026</vt:lpstr>
      <vt:lpstr>полугодие 2024г.</vt:lpstr>
      <vt:lpstr>1 квартал 2024г.</vt:lpstr>
      <vt:lpstr>'1 кв.2026'!Область_печати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2026-05-13T14:28:58Z</dcterms:modified>
</cp:coreProperties>
</file>